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codeName="ThisWorkbook" defaultThemeVersion="124226"/>
  <mc:AlternateContent xmlns:mc="http://schemas.openxmlformats.org/markup-compatibility/2006">
    <mc:Choice Requires="x15">
      <x15ac:absPath xmlns:x15ac="http://schemas.microsoft.com/office/spreadsheetml/2010/11/ac" url="W:\CorpAcct\Fin_Rptg\2020 Calendar\Government Reporting\ESTMA (Canada) Reports\"/>
    </mc:Choice>
  </mc:AlternateContent>
  <xr:revisionPtr revIDLastSave="0" documentId="10_ncr:100000_{C751E197-8FFA-4744-82AD-7AE9013A67D1}" xr6:coauthVersionLast="31" xr6:coauthVersionMax="31" xr10:uidLastSave="{00000000-0000-0000-0000-000000000000}"/>
  <bookViews>
    <workbookView xWindow="0" yWindow="0" windowWidth="19180" windowHeight="4260" xr2:uid="{00000000-000D-0000-FFFF-FFFF00000000}"/>
  </bookViews>
  <sheets>
    <sheet name="Cover Page - do not edit" sheetId="1" r:id="rId1"/>
    <sheet name="Payments by Payee" sheetId="2" r:id="rId2"/>
    <sheet name="Payments by Project" sheetId="5" r:id="rId3"/>
    <sheet name="Sheet2" sheetId="6" state="hidden" r:id="rId4"/>
  </sheets>
  <externalReferences>
    <externalReference r:id="rId5"/>
  </externalReferences>
  <definedNames>
    <definedName name="aaa">[1]Sheet3!$D$1:$D$248</definedName>
    <definedName name="Enter_currency_of_the_report">#REF!</definedName>
    <definedName name="_xlnm.Print_Area" localSheetId="0">'Cover Page - do not edit'!$A$1:$H$21</definedName>
    <definedName name="_xlnm.Print_Area" localSheetId="1">'Payments by Payee'!$A$1:$L$38</definedName>
    <definedName name="_xlnm.Print_Area" localSheetId="2">'Payments by Project'!$A$1:$K$38</definedName>
    <definedName name="_xlnm.Print_Titles" localSheetId="1">'Payments by Payee'!$1:$9</definedName>
    <definedName name="_xlnm.Print_Titles" localSheetId="2">'Payments by Project'!$1:$9</definedName>
    <definedName name="type">[1]Sheet2!$B$3:$B$10</definedName>
  </definedNames>
  <calcPr calcId="179017"/>
</workbook>
</file>

<file path=xl/calcChain.xml><?xml version="1.0" encoding="utf-8"?>
<calcChain xmlns="http://schemas.openxmlformats.org/spreadsheetml/2006/main">
  <c r="B5" i="2" l="1"/>
  <c r="J37" i="5" l="1"/>
  <c r="J36" i="5"/>
  <c r="J35" i="5"/>
  <c r="J34" i="5"/>
  <c r="J33" i="5"/>
  <c r="J32" i="5"/>
  <c r="J31" i="5"/>
  <c r="J30" i="5"/>
  <c r="J29" i="5"/>
  <c r="J28" i="5"/>
  <c r="J27" i="5"/>
  <c r="J26" i="5"/>
  <c r="J25" i="5"/>
  <c r="J24" i="5"/>
  <c r="J23" i="5"/>
  <c r="J22" i="5"/>
  <c r="J21" i="5"/>
  <c r="J20" i="5"/>
  <c r="J19" i="5"/>
  <c r="J18" i="5"/>
  <c r="J17" i="5"/>
  <c r="J16" i="5"/>
  <c r="J15" i="5"/>
  <c r="J14" i="5"/>
  <c r="J13" i="5"/>
  <c r="J12" i="5"/>
  <c r="J11" i="5"/>
  <c r="J10" i="5"/>
  <c r="K37" i="2"/>
  <c r="K36" i="2"/>
  <c r="K35" i="2"/>
  <c r="K34" i="2"/>
  <c r="K33" i="2"/>
  <c r="K32" i="2"/>
  <c r="K31" i="2"/>
  <c r="K30" i="2"/>
  <c r="K29" i="2"/>
  <c r="K28" i="2"/>
  <c r="K27" i="2"/>
  <c r="K26" i="2"/>
  <c r="K25" i="2"/>
  <c r="K20" i="2"/>
  <c r="K19" i="2"/>
  <c r="K18" i="2"/>
  <c r="K17" i="2"/>
  <c r="K16" i="2"/>
  <c r="K15" i="2"/>
  <c r="K14" i="2"/>
  <c r="K13" i="2"/>
  <c r="K12" i="2"/>
  <c r="K11" i="2"/>
  <c r="K10" i="2"/>
  <c r="B7" i="5" l="1"/>
  <c r="B5" i="5"/>
  <c r="B6" i="5"/>
  <c r="B7" i="2" l="1"/>
  <c r="B6" i="2"/>
  <c r="E4" i="5"/>
  <c r="C4" i="2" l="1"/>
  <c r="C4" i="5"/>
  <c r="E4" i="2"/>
</calcChain>
</file>

<file path=xl/sharedStrings.xml><?xml version="1.0" encoding="utf-8"?>
<sst xmlns="http://schemas.openxmlformats.org/spreadsheetml/2006/main" count="772" uniqueCount="475">
  <si>
    <t>Taxes</t>
  </si>
  <si>
    <t>Reporting Year</t>
  </si>
  <si>
    <t>Reporting Entity Name</t>
  </si>
  <si>
    <t>Reporting Entity ESTMA Identification Number</t>
  </si>
  <si>
    <t>Subsidiary Reporting Entities (if necessary)</t>
  </si>
  <si>
    <t>From:</t>
  </si>
  <si>
    <t xml:space="preserve">To: </t>
  </si>
  <si>
    <t>Extractive Sector Transparency Measures Act - Annual Report</t>
  </si>
  <si>
    <t>Payments by Payee</t>
  </si>
  <si>
    <t>Country</t>
  </si>
  <si>
    <t>Royalties</t>
  </si>
  <si>
    <t>Fees</t>
  </si>
  <si>
    <t>Production Entitlements</t>
  </si>
  <si>
    <t>Bonuses</t>
  </si>
  <si>
    <t>Dividends</t>
  </si>
  <si>
    <t>Infrastructure Improvement Payments</t>
  </si>
  <si>
    <t>Total Amount paid to Payee</t>
  </si>
  <si>
    <t>Payments by Project</t>
  </si>
  <si>
    <t>Currency of the Report</t>
  </si>
  <si>
    <t>Additional Notes:</t>
  </si>
  <si>
    <t>Date submitted</t>
  </si>
  <si>
    <r>
      <t>Payee Name</t>
    </r>
    <r>
      <rPr>
        <b/>
        <vertAlign val="superscript"/>
        <sz val="11"/>
        <color theme="1"/>
        <rFont val="Arial Narrow"/>
        <family val="2"/>
      </rPr>
      <t>1</t>
    </r>
  </si>
  <si>
    <r>
      <t>Departments, Agency, etc… within Payee that Received Payments</t>
    </r>
    <r>
      <rPr>
        <b/>
        <vertAlign val="superscript"/>
        <sz val="11"/>
        <color theme="1"/>
        <rFont val="Arial Narrow"/>
        <family val="2"/>
      </rPr>
      <t>2</t>
    </r>
  </si>
  <si>
    <r>
      <t>Notes</t>
    </r>
    <r>
      <rPr>
        <b/>
        <vertAlign val="superscript"/>
        <sz val="11"/>
        <color theme="1"/>
        <rFont val="Arial Narrow"/>
        <family val="2"/>
      </rPr>
      <t>23</t>
    </r>
  </si>
  <si>
    <t>Andorra</t>
  </si>
  <si>
    <t>American Samoa</t>
  </si>
  <si>
    <t>Algeria</t>
  </si>
  <si>
    <t>Albania</t>
  </si>
  <si>
    <t>Åland Islands</t>
  </si>
  <si>
    <t>Angola</t>
  </si>
  <si>
    <t>Anguilla</t>
  </si>
  <si>
    <t>Antarctica</t>
  </si>
  <si>
    <t>Argentina</t>
  </si>
  <si>
    <t>Antigua and Barbuda</t>
  </si>
  <si>
    <t>Armenia</t>
  </si>
  <si>
    <t>Aruba</t>
  </si>
  <si>
    <t>Australia</t>
  </si>
  <si>
    <t>Austria</t>
  </si>
  <si>
    <t>Azerbaijan</t>
  </si>
  <si>
    <t>Chad</t>
  </si>
  <si>
    <t>Belize</t>
  </si>
  <si>
    <t>Bahamas</t>
  </si>
  <si>
    <t>Bahrain</t>
  </si>
  <si>
    <t>Bangladesh</t>
  </si>
  <si>
    <t>Barbados</t>
  </si>
  <si>
    <t>Belarus</t>
  </si>
  <si>
    <t>Belgium</t>
  </si>
  <si>
    <t>Benin</t>
  </si>
  <si>
    <t>Bermuda</t>
  </si>
  <si>
    <t>Bhutan</t>
  </si>
  <si>
    <t>Bonaire, Sint Eustatius and Saba</t>
  </si>
  <si>
    <t>Bosnia and Herzegovina</t>
  </si>
  <si>
    <t>Botswana</t>
  </si>
  <si>
    <t>Bouvet Island</t>
  </si>
  <si>
    <t>Brazil</t>
  </si>
  <si>
    <t>British Indian Ocean Territory</t>
  </si>
  <si>
    <t>Brunei Darussalam</t>
  </si>
  <si>
    <t>Bulgaria</t>
  </si>
  <si>
    <t>Burkina Faso</t>
  </si>
  <si>
    <t>Burundi</t>
  </si>
  <si>
    <t>Cambodia</t>
  </si>
  <si>
    <t>Cameroon</t>
  </si>
  <si>
    <t>Canada</t>
  </si>
  <si>
    <t>Cabo Verde</t>
  </si>
  <si>
    <t>Cayman Islands</t>
  </si>
  <si>
    <t>Central African Republic</t>
  </si>
  <si>
    <t>Chile</t>
  </si>
  <si>
    <t>China</t>
  </si>
  <si>
    <t>Christmas Island</t>
  </si>
  <si>
    <t>United Arab Emirates</t>
  </si>
  <si>
    <t>Afghanistan</t>
  </si>
  <si>
    <t>Saint Barthélemy</t>
  </si>
  <si>
    <t>Bolivia, Plurinational State of</t>
  </si>
  <si>
    <t>Cocos (Keeling) Islands</t>
  </si>
  <si>
    <t>Congo, the Democratic Republic of the</t>
  </si>
  <si>
    <t>Congo</t>
  </si>
  <si>
    <t>Switzerland</t>
  </si>
  <si>
    <t>Côte d'Ivoire</t>
  </si>
  <si>
    <t>Cook Islands</t>
  </si>
  <si>
    <t>Colombia</t>
  </si>
  <si>
    <t>Costa Rica</t>
  </si>
  <si>
    <t>Cuba</t>
  </si>
  <si>
    <t>Curaçao</t>
  </si>
  <si>
    <t>Cyprus</t>
  </si>
  <si>
    <t>Czechia</t>
  </si>
  <si>
    <t>Germany</t>
  </si>
  <si>
    <t>Djibouti</t>
  </si>
  <si>
    <t>Denmark</t>
  </si>
  <si>
    <t>Dominica</t>
  </si>
  <si>
    <t>Dominican Republic</t>
  </si>
  <si>
    <t>Ecuador</t>
  </si>
  <si>
    <t>Estonia</t>
  </si>
  <si>
    <t>Egypt</t>
  </si>
  <si>
    <t>Western Sahara</t>
  </si>
  <si>
    <t>Eritrea</t>
  </si>
  <si>
    <t>Spain</t>
  </si>
  <si>
    <t>Ethiopia</t>
  </si>
  <si>
    <t>Finland</t>
  </si>
  <si>
    <t>Fiji</t>
  </si>
  <si>
    <t>Falkland Islands (Malvinas)</t>
  </si>
  <si>
    <t>Micronesia, Federated States of</t>
  </si>
  <si>
    <t>Faroe Islands</t>
  </si>
  <si>
    <t>France</t>
  </si>
  <si>
    <t>Gabon</t>
  </si>
  <si>
    <t>United Kingdom of Great Britain and Northern Ireland</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</si>
  <si>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</si>
  <si>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</si>
  <si>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</si>
  <si>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</si>
  <si>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</si>
  <si>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</si>
  <si>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</si>
  <si>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</si>
  <si>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</si>
  <si>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</si>
  <si>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</si>
  <si>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</si>
  <si>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</si>
  <si>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</si>
  <si>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</si>
  <si>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</si>
  <si>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</si>
  <si>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</si>
  <si>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</si>
  <si>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</si>
  <si>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</si>
  <si>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</si>
  <si>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</si>
  <si>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Indonesia</t>
  </si>
  <si>
    <t>Ireland</t>
  </si>
  <si>
    <t>Israel</t>
  </si>
  <si>
    <t>Isle of Man</t>
  </si>
  <si>
    <t>India</t>
  </si>
  <si>
    <t>Iraq</t>
  </si>
  <si>
    <t>Iran, Islamic Republic of</t>
  </si>
  <si>
    <t>Iceland</t>
  </si>
  <si>
    <t>Italy</t>
  </si>
  <si>
    <t>Jersey</t>
  </si>
  <si>
    <t>Jamaica</t>
  </si>
  <si>
    <t>Jordan</t>
  </si>
  <si>
    <t>Japan</t>
  </si>
  <si>
    <t>Kenya</t>
  </si>
  <si>
    <t>Kyrgyzstan</t>
  </si>
  <si>
    <t>Kiribati</t>
  </si>
  <si>
    <t>Comoros</t>
  </si>
  <si>
    <t>Saint Kitts and Nevis</t>
  </si>
  <si>
    <t>Korea, Democratic People's Republic of</t>
  </si>
  <si>
    <t>Korea, Republic of</t>
  </si>
  <si>
    <t>Kuwait</t>
  </si>
  <si>
    <t>Kazakhstan</t>
  </si>
  <si>
    <t>Lao People's Democratic Republic</t>
  </si>
  <si>
    <t>Lebanon</t>
  </si>
  <si>
    <t>Saint Lucia</t>
  </si>
  <si>
    <t>Liechtenstein</t>
  </si>
  <si>
    <t>Sri Lanka</t>
  </si>
  <si>
    <t>Liberia</t>
  </si>
  <si>
    <t>Lesotho</t>
  </si>
  <si>
    <t>Lithuania</t>
  </si>
  <si>
    <t>Luxembourg</t>
  </si>
  <si>
    <t>Latvia</t>
  </si>
  <si>
    <t>Libya</t>
  </si>
  <si>
    <t>Morocco</t>
  </si>
  <si>
    <t>Monaco</t>
  </si>
  <si>
    <t>Moldova, Republic of</t>
  </si>
  <si>
    <t>Montenegro</t>
  </si>
  <si>
    <t>Saint Martin (French part)</t>
  </si>
  <si>
    <t>Madagascar</t>
  </si>
  <si>
    <t>Marshall Islands</t>
  </si>
  <si>
    <t>Macedonia, the former Yugoslav Republic of</t>
  </si>
  <si>
    <t>Mali</t>
  </si>
  <si>
    <t>Myanmar</t>
  </si>
  <si>
    <t>Mongolia</t>
  </si>
  <si>
    <t>Macao</t>
  </si>
  <si>
    <t>Northern Mariana Islands</t>
  </si>
  <si>
    <t>Martinique</t>
  </si>
  <si>
    <t>Mauritania</t>
  </si>
  <si>
    <t>Montserrat</t>
  </si>
  <si>
    <t>Malta</t>
  </si>
  <si>
    <t>Mauritius</t>
  </si>
  <si>
    <t>Maldives</t>
  </si>
  <si>
    <t>Malawi</t>
  </si>
  <si>
    <t>Mexico</t>
  </si>
  <si>
    <t>Malaysia</t>
  </si>
  <si>
    <t>Mozambique</t>
  </si>
  <si>
    <t>Namibia</t>
  </si>
  <si>
    <t>New Caledonia</t>
  </si>
  <si>
    <t>Niger</t>
  </si>
  <si>
    <t>Norfolk Island</t>
  </si>
  <si>
    <t>Nigeria</t>
  </si>
  <si>
    <t>Nicaragua</t>
  </si>
  <si>
    <t>Netherlands</t>
  </si>
  <si>
    <t>Norway</t>
  </si>
  <si>
    <t>Nepal</t>
  </si>
  <si>
    <t>Nauru</t>
  </si>
  <si>
    <t>Niue</t>
  </si>
  <si>
    <t>New Zealand</t>
  </si>
  <si>
    <t>Oman</t>
  </si>
  <si>
    <t>Panama</t>
  </si>
  <si>
    <t>Peru</t>
  </si>
  <si>
    <t>French Polynesia</t>
  </si>
  <si>
    <t>Papua New Guinea</t>
  </si>
  <si>
    <t>Philippines</t>
  </si>
  <si>
    <t>Pakistan</t>
  </si>
  <si>
    <t>Poland</t>
  </si>
  <si>
    <t>Saint Pierre and Miquelon</t>
  </si>
  <si>
    <t>Pitcairn</t>
  </si>
  <si>
    <t>Puerto Rico</t>
  </si>
  <si>
    <t>Palestine, State of</t>
  </si>
  <si>
    <t>Portugal</t>
  </si>
  <si>
    <t>Palau</t>
  </si>
  <si>
    <t>Paraguay</t>
  </si>
  <si>
    <t>Qatar</t>
  </si>
  <si>
    <t>Réunion</t>
  </si>
  <si>
    <t>Romania</t>
  </si>
  <si>
    <t>Serbia</t>
  </si>
  <si>
    <t>Russian Federation</t>
  </si>
  <si>
    <t>Rwanda</t>
  </si>
  <si>
    <t>Saudi Arabia</t>
  </si>
  <si>
    <t>Solomon Islands</t>
  </si>
  <si>
    <t>Seychelles</t>
  </si>
  <si>
    <t>Sudan</t>
  </si>
  <si>
    <t>Sweden</t>
  </si>
  <si>
    <t>Singapore</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</si>
  <si>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</si>
  <si>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</si>
  <si>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</si>
  <si>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</si>
  <si>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</si>
  <si>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</si>
  <si>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</si>
  <si>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</si>
  <si>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</si>
  <si>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</si>
  <si>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</si>
  <si>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</si>
  <si>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</si>
  <si>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</si>
  <si>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Swaziland</t>
  </si>
  <si>
    <t>Turks and Caicos Islands</t>
  </si>
  <si>
    <t>French Southern Territories</t>
  </si>
  <si>
    <t>Togo</t>
  </si>
  <si>
    <t>Thailand</t>
  </si>
  <si>
    <t>Tajikistan</t>
  </si>
  <si>
    <t>Tokelau</t>
  </si>
  <si>
    <t>Timor-Leste</t>
  </si>
  <si>
    <t>Turkmenistan</t>
  </si>
  <si>
    <t>Tunisia</t>
  </si>
  <si>
    <t>Tonga</t>
  </si>
  <si>
    <t>Turkey</t>
  </si>
  <si>
    <t>Trinidad and Tobago</t>
  </si>
  <si>
    <t>Tuvalu</t>
  </si>
  <si>
    <t>Taiwan, Province of China</t>
  </si>
  <si>
    <t>Tanzania, United Republic of</t>
  </si>
  <si>
    <t>Ukraine</t>
  </si>
  <si>
    <t>Uganda</t>
  </si>
  <si>
    <t>United States Minor Outlying Islands</t>
  </si>
  <si>
    <t>United States of America</t>
  </si>
  <si>
    <t>Uruguay</t>
  </si>
  <si>
    <t>Uzbekistan</t>
  </si>
  <si>
    <t>Holy See</t>
  </si>
  <si>
    <t>Saint Vincent and the Grenadines</t>
  </si>
  <si>
    <t>Venezuela, Bolivarian Republic of</t>
  </si>
  <si>
    <t>Virgin Islands, British</t>
  </si>
  <si>
    <t>Virgin Islands, U.S.</t>
  </si>
  <si>
    <t>Viet Nam</t>
  </si>
  <si>
    <t>Vanuatu</t>
  </si>
  <si>
    <t>Wallis and Futuna</t>
  </si>
  <si>
    <t>Samoa</t>
  </si>
  <si>
    <t>Yemen</t>
  </si>
  <si>
    <t>Mayotte</t>
  </si>
  <si>
    <t>South Africa</t>
  </si>
  <si>
    <t>Zambia</t>
  </si>
  <si>
    <t>Zimbabwe</t>
  </si>
  <si>
    <t>Canada -Alberta</t>
  </si>
  <si>
    <t>Canada -British Columbia</t>
  </si>
  <si>
    <t>Canada -Manitoba</t>
  </si>
  <si>
    <t>Canada -New Brunswick</t>
  </si>
  <si>
    <t>Canada -Newfoundland and Labrador</t>
  </si>
  <si>
    <t>Canada -Northwest Territories</t>
  </si>
  <si>
    <t>Canada -Nova Scotia</t>
  </si>
  <si>
    <t>Canada -Nunavut</t>
  </si>
  <si>
    <t>Canada -Ontario</t>
  </si>
  <si>
    <t>Canada -Prince Edward Island</t>
  </si>
  <si>
    <t>Canada -Quebec</t>
  </si>
  <si>
    <t>Canada -Saskatchewan</t>
  </si>
  <si>
    <t>Canada -Yukon</t>
  </si>
  <si>
    <r>
      <t>Project Name</t>
    </r>
    <r>
      <rPr>
        <b/>
        <vertAlign val="superscript"/>
        <sz val="11"/>
        <color theme="1"/>
        <rFont val="Arial Narrow"/>
        <family val="2"/>
      </rPr>
      <t>1</t>
    </r>
  </si>
  <si>
    <t>KGS</t>
  </si>
  <si>
    <t>LAK</t>
  </si>
  <si>
    <t>EUR</t>
  </si>
  <si>
    <t>LBP</t>
  </si>
  <si>
    <t>LSL</t>
  </si>
  <si>
    <t>ZAR</t>
  </si>
  <si>
    <t>LRD</t>
  </si>
  <si>
    <t>LYD</t>
  </si>
  <si>
    <t>CHF</t>
  </si>
  <si>
    <t>MOP</t>
  </si>
  <si>
    <t>MKD</t>
  </si>
  <si>
    <t>MGA</t>
  </si>
  <si>
    <t>MWK</t>
  </si>
  <si>
    <t>MYR</t>
  </si>
  <si>
    <t>MVR</t>
  </si>
  <si>
    <t>XOF</t>
  </si>
  <si>
    <t>USD</t>
  </si>
  <si>
    <t>MRO</t>
  </si>
  <si>
    <t>MUR</t>
  </si>
  <si>
    <t>XUA</t>
  </si>
  <si>
    <t>MXN</t>
  </si>
  <si>
    <t>MXV</t>
  </si>
  <si>
    <t>MDL</t>
  </si>
  <si>
    <t>MNT</t>
  </si>
  <si>
    <t>XCD</t>
  </si>
  <si>
    <t>MAD</t>
  </si>
  <si>
    <t>MZN</t>
  </si>
  <si>
    <t>MMK</t>
  </si>
  <si>
    <t>NAD</t>
  </si>
  <si>
    <t>AUD</t>
  </si>
  <si>
    <t>NPR</t>
  </si>
  <si>
    <t>XPF</t>
  </si>
  <si>
    <t>NZD</t>
  </si>
  <si>
    <t>NIO</t>
  </si>
  <si>
    <t>NGN</t>
  </si>
  <si>
    <t>NOK</t>
  </si>
  <si>
    <t>OMR</t>
  </si>
  <si>
    <t>PKR</t>
  </si>
  <si>
    <t>PAB</t>
  </si>
  <si>
    <t>PGK</t>
  </si>
  <si>
    <t>PYG</t>
  </si>
  <si>
    <t>PEN</t>
  </si>
  <si>
    <t>PHP</t>
  </si>
  <si>
    <t>PLN</t>
  </si>
  <si>
    <t>QAR</t>
  </si>
  <si>
    <t>RON</t>
  </si>
  <si>
    <t>RUB</t>
  </si>
  <si>
    <t>RWF</t>
  </si>
  <si>
    <t>SHP</t>
  </si>
  <si>
    <t>WST</t>
  </si>
  <si>
    <t>STD</t>
  </si>
  <si>
    <t>SAR</t>
  </si>
  <si>
    <t>RSD</t>
  </si>
  <si>
    <t>SCR</t>
  </si>
  <si>
    <t>SLL</t>
  </si>
  <si>
    <t>SGD</t>
  </si>
  <si>
    <t>ANG</t>
  </si>
  <si>
    <t>XSU</t>
  </si>
  <si>
    <t>SBD</t>
  </si>
  <si>
    <t>SOS</t>
  </si>
  <si>
    <t>SSP</t>
  </si>
  <si>
    <t>LKR</t>
  </si>
  <si>
    <t>SDG</t>
  </si>
  <si>
    <t>SRD</t>
  </si>
  <si>
    <t>SZL</t>
  </si>
  <si>
    <t>SEK</t>
  </si>
  <si>
    <t>CHE</t>
  </si>
  <si>
    <t>CHW</t>
  </si>
  <si>
    <t>SYP</t>
  </si>
  <si>
    <t>TWD</t>
  </si>
  <si>
    <t>TJS</t>
  </si>
  <si>
    <t>TZS</t>
  </si>
  <si>
    <t>THB</t>
  </si>
  <si>
    <t>TOP</t>
  </si>
  <si>
    <t>TTD</t>
  </si>
  <si>
    <t>TND</t>
  </si>
  <si>
    <t>TRY</t>
  </si>
  <si>
    <t>TMT</t>
  </si>
  <si>
    <t>UGX</t>
  </si>
  <si>
    <t>UAH</t>
  </si>
  <si>
    <t>AED</t>
  </si>
  <si>
    <t>GBP</t>
  </si>
  <si>
    <t>USN</t>
  </si>
  <si>
    <t>UYU</t>
  </si>
  <si>
    <t>UYI</t>
  </si>
  <si>
    <t>UZS</t>
  </si>
  <si>
    <t>VUV</t>
  </si>
  <si>
    <t>VEF</t>
  </si>
  <si>
    <t>VND</t>
  </si>
  <si>
    <t>YER</t>
  </si>
  <si>
    <t>ZMW</t>
  </si>
  <si>
    <t>ZWL</t>
  </si>
  <si>
    <t>XBA</t>
  </si>
  <si>
    <t>XBB</t>
  </si>
  <si>
    <t>XBC</t>
  </si>
  <si>
    <t>XBD</t>
  </si>
  <si>
    <t>XTS</t>
  </si>
  <si>
    <t>XXX</t>
  </si>
  <si>
    <t>XAU</t>
  </si>
  <si>
    <t>XPD</t>
  </si>
  <si>
    <t>XPT</t>
  </si>
  <si>
    <t>XAG</t>
  </si>
  <si>
    <t>CVE</t>
  </si>
  <si>
    <t>KHR</t>
  </si>
  <si>
    <t>XAF</t>
  </si>
  <si>
    <t>CAD</t>
  </si>
  <si>
    <t>KYD</t>
  </si>
  <si>
    <t>CLP</t>
  </si>
  <si>
    <t>CLF</t>
  </si>
  <si>
    <t>CNY</t>
  </si>
  <si>
    <t>COP</t>
  </si>
  <si>
    <t>COU</t>
  </si>
  <si>
    <t>KMF</t>
  </si>
  <si>
    <t>CDF</t>
  </si>
  <si>
    <t>CRC</t>
  </si>
  <si>
    <t>HRK</t>
  </si>
  <si>
    <t>CUP</t>
  </si>
  <si>
    <t>CUC</t>
  </si>
  <si>
    <t>CZK</t>
  </si>
  <si>
    <t>DKK</t>
  </si>
  <si>
    <t>DJF</t>
  </si>
  <si>
    <t>DOP</t>
  </si>
  <si>
    <t>EGP</t>
  </si>
  <si>
    <t>SVC</t>
  </si>
  <si>
    <t>ERN</t>
  </si>
  <si>
    <t>ETB</t>
  </si>
  <si>
    <t>FKP</t>
  </si>
  <si>
    <t>FJD</t>
  </si>
  <si>
    <t>GMD</t>
  </si>
  <si>
    <t>GEL</t>
  </si>
  <si>
    <t>GHS</t>
  </si>
  <si>
    <t>GIP</t>
  </si>
  <si>
    <t>GTQ</t>
  </si>
  <si>
    <t>GNF</t>
  </si>
  <si>
    <t>GYD</t>
  </si>
  <si>
    <t>HTG</t>
  </si>
  <si>
    <t>HNL</t>
  </si>
  <si>
    <t>HKD</t>
  </si>
  <si>
    <t>HUF</t>
  </si>
  <si>
    <t>ISK</t>
  </si>
  <si>
    <t>INR</t>
  </si>
  <si>
    <t>IDR</t>
  </si>
  <si>
    <t>XDR</t>
  </si>
  <si>
    <t>IRR</t>
  </si>
  <si>
    <t>IQD</t>
  </si>
  <si>
    <t>ILS</t>
  </si>
  <si>
    <t>JMD</t>
  </si>
  <si>
    <t>JPY</t>
  </si>
  <si>
    <t>JOD</t>
  </si>
  <si>
    <t>KZT</t>
  </si>
  <si>
    <t>KES</t>
  </si>
  <si>
    <t>KPW</t>
  </si>
  <si>
    <t>KRW</t>
  </si>
  <si>
    <t>KWD</t>
  </si>
  <si>
    <t>From</t>
  </si>
  <si>
    <t>To:</t>
  </si>
  <si>
    <r>
      <t xml:space="preserve">Other Subsidiaries Included 
</t>
    </r>
    <r>
      <rPr>
        <sz val="12"/>
        <color theme="1"/>
        <rFont val="Arial Narrow"/>
        <family val="2"/>
      </rPr>
      <t>(optional field)</t>
    </r>
  </si>
  <si>
    <t>Full Name of Director or Officer of Reporting Entity</t>
  </si>
  <si>
    <t>Position Title</t>
  </si>
  <si>
    <t>Date</t>
  </si>
  <si>
    <r>
      <t>Additional Notes</t>
    </r>
    <r>
      <rPr>
        <b/>
        <vertAlign val="superscript"/>
        <sz val="12"/>
        <color theme="1"/>
        <rFont val="Arial Narrow"/>
        <family val="2"/>
      </rPr>
      <t>3</t>
    </r>
    <r>
      <rPr>
        <b/>
        <sz val="12"/>
        <color theme="1"/>
        <rFont val="Arial Narrow"/>
        <family val="2"/>
      </rPr>
      <t>:</t>
    </r>
  </si>
  <si>
    <r>
      <t>Notes</t>
    </r>
    <r>
      <rPr>
        <b/>
        <vertAlign val="superscript"/>
        <sz val="11"/>
        <color theme="1"/>
        <rFont val="Arial Narrow"/>
        <family val="2"/>
      </rPr>
      <t>34</t>
    </r>
  </si>
  <si>
    <r>
      <rPr>
        <vertAlign val="superscript"/>
        <sz val="10"/>
        <color theme="1"/>
        <rFont val="Arial Narrow"/>
        <family val="2"/>
      </rPr>
      <t xml:space="preserve">2 </t>
    </r>
    <r>
      <rPr>
        <sz val="10"/>
        <color theme="1"/>
        <rFont val="Arial Narrow"/>
        <family val="2"/>
      </rPr>
      <t>When payments are made in-kind, the notes field must highlight which payment includes in-kind contributions and the method for calculating the value of the payment.</t>
    </r>
  </si>
  <si>
    <r>
      <rPr>
        <vertAlign val="superscript"/>
        <sz val="10"/>
        <color theme="1"/>
        <rFont val="Arial Narrow"/>
        <family val="2"/>
      </rPr>
      <t xml:space="preserve">3 </t>
    </r>
    <r>
      <rPr>
        <sz val="10"/>
        <color theme="1"/>
        <rFont val="Arial Narrow"/>
        <family val="2"/>
      </rPr>
      <t>When payments are made in-kind, the notes field must highlight which payment includes in-kind contributions and the method for calculating the value of the payment.</t>
    </r>
  </si>
  <si>
    <r>
      <rPr>
        <vertAlign val="superscript"/>
        <sz val="10"/>
        <color theme="1"/>
        <rFont val="Arial Narrow"/>
        <family val="2"/>
      </rPr>
      <t xml:space="preserve">2 </t>
    </r>
    <r>
      <rPr>
        <sz val="10"/>
        <color theme="1"/>
        <rFont val="Arial Narrow"/>
        <family val="2"/>
      </rPr>
      <t>Optional field.</t>
    </r>
  </si>
  <si>
    <r>
      <rPr>
        <vertAlign val="superscript"/>
        <sz val="10"/>
        <color theme="1"/>
        <rFont val="Arial Narrow"/>
        <family val="2"/>
      </rPr>
      <t xml:space="preserve">4 </t>
    </r>
    <r>
      <rPr>
        <sz val="10"/>
        <color theme="1"/>
        <rFont val="Arial Narrow"/>
        <family val="2"/>
      </rPr>
      <t>Any payments made in currencies other than the report currency must be identified. The Reporting Entity may use the Additional notes row or the Notes column to identify any payments that are converted, along with the exchange rate and primary method used for currency conversions.</t>
    </r>
  </si>
  <si>
    <t>Total Amount paid by Project</t>
  </si>
  <si>
    <r>
      <rPr>
        <vertAlign val="superscript"/>
        <sz val="10"/>
        <color theme="1"/>
        <rFont val="Arial Narrow"/>
        <family val="2"/>
      </rPr>
      <t xml:space="preserve">3 </t>
    </r>
    <r>
      <rPr>
        <sz val="10"/>
        <color theme="1"/>
        <rFont val="Arial Narrow"/>
        <family val="2"/>
      </rPr>
      <t>Any payments made in currencies other than the report currency must be identified. The Reporting Entity may use the "Additional Notes" row or the "Notes" column to identify any payments that are converted, along with the exchange rate and primary method used for currency conversions.</t>
    </r>
  </si>
  <si>
    <r>
      <rPr>
        <vertAlign val="superscript"/>
        <sz val="10"/>
        <color theme="1"/>
        <rFont val="Arial Narrow"/>
        <family val="2"/>
      </rPr>
      <t xml:space="preserve">1 </t>
    </r>
    <r>
      <rPr>
        <sz val="10"/>
        <color theme="1"/>
        <rFont val="Arial Narrow"/>
        <family val="2"/>
      </rPr>
      <t xml:space="preserve">Enter the proper name of the Payee receiving the money (i.e. the municipality of x, the province of y, national government of z). </t>
    </r>
  </si>
  <si>
    <r>
      <rPr>
        <vertAlign val="superscript"/>
        <sz val="10"/>
        <color theme="1"/>
        <rFont val="Arial Narrow"/>
        <family val="2"/>
      </rPr>
      <t xml:space="preserve">1 </t>
    </r>
    <r>
      <rPr>
        <sz val="10"/>
        <color theme="1"/>
        <rFont val="Arial Narrow"/>
        <family val="2"/>
      </rPr>
      <t>Enter the project that the payment is attributed to. Some payments may not be attributable to a specific project, and do not need to be disclosed in the "Payments by Project" table.</t>
    </r>
  </si>
  <si>
    <t xml:space="preserve"> </t>
  </si>
  <si>
    <t>Mosaic Esterhazy Holdings ULC</t>
  </si>
  <si>
    <t>E396776</t>
  </si>
  <si>
    <t>Mosaic Potash Esterhazy Limited Partnership (E058008), Canadian Resource Limited Partnership (E026548), Mosaic Esterhazy ULC (E432199), 4379934 Canada LTD (E147808)</t>
  </si>
  <si>
    <t>Clint C. Freeland</t>
  </si>
  <si>
    <t>Senior Vice President and Chief Financial Officer</t>
  </si>
  <si>
    <t>Government of Alberta</t>
  </si>
  <si>
    <t>Government of Canada</t>
  </si>
  <si>
    <t>Rural Municipality of Langenburg, No. 181 (Saskatchewan)</t>
  </si>
  <si>
    <t>Rural Municipality of Spy Hill, No. 152 (Saskatchewan)</t>
  </si>
  <si>
    <t>Government of Saskatchewan</t>
  </si>
  <si>
    <t>Government of Quebec</t>
  </si>
  <si>
    <t>Esterhazy Mine</t>
  </si>
  <si>
    <t/>
  </si>
  <si>
    <t>For Consolidated Reports - Subsidiary Reporting Entities Included in Report:</t>
  </si>
  <si>
    <t>Not Substituted</t>
  </si>
  <si>
    <t>Attestation by Reporting Entity</t>
  </si>
  <si>
    <t xml:space="preserve">In accordance with the requirements of the ESTMA, and in particular section 9 thereof, I attest I have reviewed the information contained in the ESTMA report for the entity(ies) listed above. Based on my knowledge, and having exercised reasonable diligence, the information in the ESTMA report is true, accurate and complete in all material respects for the purposes of the Act, for the reporting year listed above.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</si>
</sst>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quot;$&quot;#,##0"/>
    <numFmt numFmtId="165" formatCode="_-* #,##0.00_-;\-* #,##0.00_-;_-* &quot;-&quot;??_-;_-@_-"/>
    <numFmt numFmtId="166" formatCode="&quot;$&quot;#,##0.00"/>
    <numFmt numFmtId="167" formatCode="_-* #,##0_-;\-* #,##0_-;_-* &quot;-&quot;??_-;_-@_-"/>
    <numFmt numFmtId="168" formatCode="#,##0_ ;\-#,##0\ "/>
  </numFmts>
  <fonts count="30" x14ac:knownFonts="1">
    <font>
      <sz val="11"/>
      <color theme="1"/>
      <name val="Calibri"/>
      <family val="2"/>
      <scheme val="minor"/>
    </font>
    <font>
      <b/>
      <sz val="16"/>
      <color theme="1"/>
      <name val="Arial Narrow"/>
      <family val="2"/>
    </font>
    <font>
      <b/>
      <sz val="12"/>
      <color theme="1"/>
      <name val="Arial Narrow"/>
      <family val="2"/>
    </font>
    <font>
      <i/>
      <sz val="10"/>
      <color theme="1"/>
      <name val="Arial Narrow"/>
      <family val="2"/>
    </font>
    <font>
      <sz val="10"/>
      <color theme="1"/>
      <name val="Arial Narrow"/>
      <family val="2"/>
    </font>
    <font>
      <b/>
      <sz val="11"/>
      <color theme="1"/>
      <name val="Arial Narrow"/>
      <family val="2"/>
    </font>
    <font>
      <sz val="11"/>
      <color theme="1"/>
      <name val="Calibri"/>
      <family val="2"/>
      <scheme val="minor"/>
    </font>
    <font>
      <b/>
      <sz val="20"/>
      <color theme="0"/>
      <name val="Arial Narrow"/>
      <family val="2"/>
    </font>
    <font>
      <b/>
      <sz val="20"/>
      <color theme="0"/>
      <name val="Calibri"/>
      <family val="2"/>
      <scheme val="minor"/>
    </font>
    <font>
      <sz val="11"/>
      <color rgb="FFFF0000"/>
      <name val="Arial Narrow"/>
      <family val="2"/>
    </font>
    <font>
      <b/>
      <vertAlign val="superscript"/>
      <sz val="11"/>
      <color theme="1"/>
      <name val="Arial Narrow"/>
      <family val="2"/>
    </font>
    <font>
      <vertAlign val="superscript"/>
      <sz val="10"/>
      <color theme="1"/>
      <name val="Arial Narrow"/>
      <family val="2"/>
    </font>
    <font>
      <b/>
      <sz val="12"/>
      <name val="Arial Narrow"/>
      <family val="2"/>
    </font>
    <font>
      <b/>
      <sz val="11"/>
      <name val="Calibri"/>
      <family val="2"/>
      <scheme val="minor"/>
    </font>
    <font>
      <sz val="11"/>
      <name val="Calibri"/>
      <family val="2"/>
      <scheme val="minor"/>
    </font>
    <font>
      <sz val="8"/>
      <color rgb="FF000000"/>
      <name val="Tahoma"/>
      <family val="2"/>
    </font>
    <font>
      <b/>
      <sz val="11"/>
      <color theme="1"/>
      <name val="Calibri"/>
      <family val="2"/>
      <scheme val="minor"/>
    </font>
    <font>
      <b/>
      <sz val="10"/>
      <color theme="1"/>
      <name val="Arial Narrow"/>
      <family val="2"/>
    </font>
    <font>
      <b/>
      <sz val="11"/>
      <color rgb="FF000000"/>
      <name val="Arial Narrow"/>
      <family val="2"/>
    </font>
    <font>
      <sz val="11"/>
      <color theme="0"/>
      <name val="Calibri"/>
      <family val="2"/>
      <scheme val="minor"/>
    </font>
    <font>
      <sz val="12"/>
      <color theme="1"/>
      <name val="Arial Narrow"/>
      <family val="2"/>
    </font>
    <font>
      <i/>
      <sz val="10"/>
      <name val="Arial Narrow"/>
      <family val="2"/>
    </font>
    <font>
      <sz val="10"/>
      <name val="Calibri"/>
      <family val="2"/>
      <scheme val="minor"/>
    </font>
    <font>
      <i/>
      <sz val="11"/>
      <name val="Arial Narrow"/>
      <family val="2"/>
    </font>
    <font>
      <b/>
      <sz val="11"/>
      <name val="Arial Narrow"/>
      <family val="2"/>
    </font>
    <font>
      <sz val="10"/>
      <color theme="1"/>
      <name val="Arial"/>
      <family val="2"/>
    </font>
    <font>
      <b/>
      <vertAlign val="superscript"/>
      <sz val="12"/>
      <color theme="1"/>
      <name val="Arial Narrow"/>
      <family val="2"/>
    </font>
    <font>
      <sz val="10"/>
      <name val="Arial Narrow"/>
      <family val="2"/>
    </font>
    <font>
      <sz val="11"/>
      <name val="Arial Narrow"/>
      <family val="2"/>
    </font>
    <font>
      <sz val="10"/>
      <name val="Arial"/>
      <family val="2"/>
    </font>
  </fonts>
  <fills count="7">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9847407452621"/>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bottom/>
      <diagonal/>
    </border>
    <border>
      <left style="thin">
        <color auto="1"/>
      </left>
      <right style="thin">
        <color auto="1"/>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medium">
        <color indexed="64"/>
      </left>
      <right style="thin">
        <color theme="0"/>
      </right>
      <top/>
      <bottom style="thin">
        <color theme="0"/>
      </bottom>
      <diagonal/>
    </border>
    <border>
      <left style="thin">
        <color theme="0"/>
      </left>
      <right style="medium">
        <color indexed="64"/>
      </right>
      <top/>
      <bottom style="thin">
        <color theme="0"/>
      </bottom>
      <diagonal/>
    </border>
    <border>
      <left style="medium">
        <color indexed="64"/>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right style="medium">
        <color indexed="64"/>
      </right>
      <top/>
      <bottom style="medium">
        <color indexed="64"/>
      </bottom>
      <diagonal/>
    </border>
    <border>
      <left style="medium">
        <color indexed="64"/>
      </left>
      <right/>
      <top/>
      <bottom style="thin">
        <color theme="0"/>
      </bottom>
      <diagonal/>
    </border>
    <border>
      <left/>
      <right/>
      <top/>
      <bottom style="thin">
        <color theme="0"/>
      </bottom>
      <diagonal/>
    </border>
    <border>
      <left/>
      <right style="medium">
        <color indexed="64"/>
      </right>
      <top/>
      <bottom style="thin">
        <color theme="0"/>
      </bottom>
      <diagonal/>
    </border>
    <border>
      <left style="thin">
        <color theme="0"/>
      </left>
      <right style="thin">
        <color theme="0"/>
      </right>
      <top style="thin">
        <color theme="0"/>
      </top>
      <bottom/>
      <diagonal/>
    </border>
    <border>
      <left style="thin">
        <color theme="0"/>
      </left>
      <right style="medium">
        <color indexed="64"/>
      </right>
      <top style="thin">
        <color theme="0"/>
      </top>
      <bottom/>
      <diagonal/>
    </border>
    <border>
      <left/>
      <right/>
      <top style="thin">
        <color theme="0"/>
      </top>
      <bottom style="medium">
        <color indexed="64"/>
      </bottom>
      <diagonal/>
    </border>
    <border>
      <left/>
      <right style="medium">
        <color indexed="64"/>
      </right>
      <top style="thin">
        <color theme="0"/>
      </top>
      <bottom style="medium">
        <color indexed="64"/>
      </bottom>
      <diagonal/>
    </border>
    <border>
      <left style="medium">
        <color indexed="64"/>
      </left>
      <right style="thin">
        <color theme="0"/>
      </right>
      <top style="thin">
        <color theme="0"/>
      </top>
      <bottom/>
      <diagonal/>
    </border>
    <border>
      <left style="thin">
        <color theme="0"/>
      </left>
      <right style="medium">
        <color indexed="64"/>
      </right>
      <top style="thin">
        <color theme="0"/>
      </top>
      <bottom style="medium">
        <color indexed="64"/>
      </bottom>
      <diagonal/>
    </border>
    <border>
      <left style="medium">
        <color indexed="64"/>
      </left>
      <right/>
      <top style="thin">
        <color theme="0"/>
      </top>
      <bottom style="medium">
        <color indexed="64"/>
      </bottom>
      <diagonal/>
    </border>
    <border>
      <left style="thin">
        <color theme="0"/>
      </left>
      <right/>
      <top style="thin">
        <color theme="0"/>
      </top>
      <bottom style="medium">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indexed="64"/>
      </left>
      <right style="thin">
        <color indexed="64"/>
      </right>
      <top style="thin">
        <color theme="0"/>
      </top>
      <bottom/>
      <diagonal/>
    </border>
    <border>
      <left style="thin">
        <color indexed="64"/>
      </left>
      <right/>
      <top style="thin">
        <color theme="0"/>
      </top>
      <bottom style="thin">
        <color theme="0"/>
      </bottom>
      <diagonal/>
    </border>
    <border>
      <left style="thin">
        <color indexed="64"/>
      </left>
      <right/>
      <top style="thin">
        <color theme="0"/>
      </top>
      <bottom/>
      <diagonal/>
    </border>
    <border>
      <left/>
      <right style="thin">
        <color indexed="64"/>
      </right>
      <top style="thin">
        <color theme="0"/>
      </top>
      <bottom/>
      <diagonal/>
    </border>
    <border>
      <left style="medium">
        <color indexed="64"/>
      </left>
      <right style="thin">
        <color indexed="64"/>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indexed="64"/>
      </left>
      <right style="thin">
        <color indexed="64"/>
      </right>
      <top style="thin">
        <color theme="0"/>
      </top>
      <bottom style="thin">
        <color theme="0"/>
      </bottom>
      <diagonal/>
    </border>
    <border>
      <left/>
      <right style="thin">
        <color indexed="64"/>
      </right>
      <top/>
      <bottom/>
      <diagonal/>
    </border>
    <border>
      <left/>
      <right style="thin">
        <color indexed="64"/>
      </right>
      <top style="thin">
        <color theme="0"/>
      </top>
      <bottom style="thin">
        <color theme="0"/>
      </bottom>
      <diagonal/>
    </border>
    <border>
      <left style="thin">
        <color theme="0"/>
      </left>
      <right style="thin">
        <color theme="0"/>
      </right>
      <top/>
      <bottom/>
      <diagonal/>
    </border>
    <border>
      <left style="thin">
        <color theme="0"/>
      </left>
      <right/>
      <top/>
      <bottom style="thin">
        <color theme="0"/>
      </bottom>
      <diagonal/>
    </border>
    <border>
      <left/>
      <right style="medium">
        <color indexed="64"/>
      </right>
      <top style="thin">
        <color theme="0"/>
      </top>
      <bottom/>
      <diagonal/>
    </border>
    <border>
      <left style="thin">
        <color indexed="64"/>
      </left>
      <right style="medium">
        <color indexed="64"/>
      </right>
      <top style="thin">
        <color theme="0"/>
      </top>
      <bottom style="thin">
        <color theme="0"/>
      </bottom>
      <diagonal/>
    </border>
    <border>
      <left style="medium">
        <color indexed="64"/>
      </left>
      <right/>
      <top style="thin">
        <color theme="0"/>
      </top>
      <bottom style="thin">
        <color theme="0"/>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s>
  <cellStyleXfs count="4">
    <xf numFmtId="0" fontId="0" fillId="0" borderId="0"/>
    <xf numFmtId="165" fontId="6" fillId="0" borderId="0" applyFont="0" applyFill="0" applyBorder="0" applyAlignment="0" applyProtection="0"/>
    <xf numFmtId="0" fontId="25" fillId="0" borderId="0"/>
    <xf numFmtId="0" fontId="29" fillId="0" borderId="0"/>
  </cellStyleXfs>
  <cellXfs count="155">
    <xf numFmtId="0" fontId="0" fillId="0" borderId="0" xfId="0"/>
    <xf numFmtId="0" fontId="0" fillId="0" borderId="0" xfId="0" applyBorder="1"/>
    <xf numFmtId="0" fontId="4" fillId="0" borderId="0" xfId="0" applyFont="1" applyAlignment="1">
      <alignment horizontal="center" vertical="center" wrapText="1"/>
    </xf>
    <xf numFmtId="164" fontId="4" fillId="0" borderId="0" xfId="0" applyNumberFormat="1" applyFont="1" applyAlignment="1">
      <alignment vertical="center" wrapText="1"/>
    </xf>
    <xf numFmtId="166" fontId="4" fillId="0" borderId="0" xfId="0" applyNumberFormat="1" applyFont="1" applyAlignment="1">
      <alignment vertical="center" wrapText="1"/>
    </xf>
    <xf numFmtId="0" fontId="4" fillId="0" borderId="0" xfId="0" applyFont="1" applyAlignment="1">
      <alignment vertical="center" wrapText="1"/>
    </xf>
    <xf numFmtId="0" fontId="4" fillId="0" borderId="0" xfId="0" applyFont="1" applyAlignment="1">
      <alignment wrapText="1"/>
    </xf>
    <xf numFmtId="0" fontId="0" fillId="0" borderId="0" xfId="0" applyAlignment="1">
      <alignment vertical="center"/>
    </xf>
    <xf numFmtId="0" fontId="18" fillId="0" borderId="0" xfId="0" applyFont="1" applyAlignment="1">
      <alignment horizontal="left" vertical="center"/>
    </xf>
    <xf numFmtId="0" fontId="19" fillId="5" borderId="0" xfId="0" applyFont="1" applyFill="1"/>
    <xf numFmtId="0" fontId="14" fillId="0" borderId="0" xfId="0" applyFont="1" applyBorder="1"/>
    <xf numFmtId="0" fontId="14" fillId="0" borderId="5" xfId="0" applyFont="1" applyBorder="1"/>
    <xf numFmtId="0" fontId="14" fillId="0" borderId="0" xfId="0" applyFont="1"/>
    <xf numFmtId="0" fontId="19" fillId="0" borderId="0" xfId="0" applyFont="1"/>
    <xf numFmtId="0" fontId="14" fillId="0" borderId="0" xfId="0" applyFont="1" applyBorder="1" applyAlignment="1">
      <alignment horizontal="center" vertical="center" wrapText="1"/>
    </xf>
    <xf numFmtId="0" fontId="4" fillId="0" borderId="8" xfId="0" applyFont="1" applyBorder="1" applyAlignment="1">
      <alignment horizontal="center" vertical="center" wrapText="1"/>
    </xf>
    <xf numFmtId="167" fontId="4" fillId="0" borderId="8" xfId="1" applyNumberFormat="1" applyFont="1" applyBorder="1" applyAlignment="1">
      <alignment horizontal="center" vertical="center" wrapText="1"/>
    </xf>
    <xf numFmtId="167" fontId="4" fillId="0" borderId="8" xfId="1" applyNumberFormat="1" applyFont="1" applyBorder="1" applyAlignment="1">
      <alignment vertical="center" wrapText="1"/>
    </xf>
    <xf numFmtId="168" fontId="17" fillId="0" borderId="8" xfId="1" applyNumberFormat="1" applyFont="1" applyBorder="1" applyAlignment="1">
      <alignment vertical="center" wrapText="1"/>
    </xf>
    <xf numFmtId="0" fontId="4" fillId="0" borderId="9" xfId="0" applyFont="1" applyBorder="1" applyAlignment="1">
      <alignment horizontal="center" vertical="center" wrapText="1"/>
    </xf>
    <xf numFmtId="167" fontId="4" fillId="0" borderId="9" xfId="1" applyNumberFormat="1" applyFont="1" applyBorder="1" applyAlignment="1">
      <alignment horizontal="center" vertical="center" wrapText="1"/>
    </xf>
    <xf numFmtId="167" fontId="4" fillId="0" borderId="9" xfId="1" applyNumberFormat="1" applyFont="1" applyBorder="1" applyAlignment="1">
      <alignment vertical="center" wrapText="1"/>
    </xf>
    <xf numFmtId="168" fontId="17" fillId="0" borderId="9" xfId="1" applyNumberFormat="1" applyFont="1" applyBorder="1" applyAlignment="1">
      <alignment vertical="center" wrapText="1"/>
    </xf>
    <xf numFmtId="0" fontId="4" fillId="0" borderId="10" xfId="0" applyFont="1" applyBorder="1" applyAlignment="1">
      <alignment horizontal="center" vertical="center" wrapText="1"/>
    </xf>
    <xf numFmtId="0" fontId="4" fillId="0" borderId="11" xfId="0" applyFont="1" applyBorder="1" applyAlignment="1">
      <alignment vertical="center" wrapText="1"/>
    </xf>
    <xf numFmtId="0" fontId="4" fillId="0" borderId="12" xfId="0" applyFont="1" applyBorder="1" applyAlignment="1">
      <alignment horizontal="center" vertical="center" wrapText="1"/>
    </xf>
    <xf numFmtId="0" fontId="4" fillId="0" borderId="13" xfId="0" applyFont="1" applyBorder="1" applyAlignment="1">
      <alignment vertical="center" wrapText="1"/>
    </xf>
    <xf numFmtId="3" fontId="5" fillId="0" borderId="8" xfId="0" applyNumberFormat="1" applyFont="1" applyBorder="1" applyAlignment="1">
      <alignment horizontal="center" vertical="center" wrapText="1"/>
    </xf>
    <xf numFmtId="0" fontId="0" fillId="0" borderId="5" xfId="0" applyBorder="1"/>
    <xf numFmtId="167" fontId="4" fillId="0" borderId="18" xfId="1" applyNumberFormat="1" applyFont="1" applyBorder="1" applyAlignment="1">
      <alignment vertical="center" wrapText="1"/>
    </xf>
    <xf numFmtId="167" fontId="4" fillId="0" borderId="19" xfId="1" applyNumberFormat="1" applyFont="1" applyBorder="1" applyAlignment="1">
      <alignment vertical="center" wrapText="1"/>
    </xf>
    <xf numFmtId="167" fontId="4" fillId="0" borderId="22" xfId="1" applyNumberFormat="1" applyFont="1" applyBorder="1" applyAlignment="1">
      <alignment vertical="center" wrapText="1"/>
    </xf>
    <xf numFmtId="0" fontId="12" fillId="0" borderId="8" xfId="0" applyFont="1" applyFill="1" applyBorder="1" applyAlignment="1">
      <alignment horizontal="left" vertical="center" wrapText="1"/>
    </xf>
    <xf numFmtId="0" fontId="12" fillId="0" borderId="18" xfId="0" applyFont="1" applyFill="1" applyBorder="1" applyAlignment="1">
      <alignment horizontal="left" vertical="center" wrapText="1"/>
    </xf>
    <xf numFmtId="0" fontId="14" fillId="0" borderId="35"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6" xfId="0" applyFont="1" applyBorder="1"/>
    <xf numFmtId="0" fontId="2" fillId="3" borderId="12" xfId="0" applyFont="1" applyFill="1" applyBorder="1" applyAlignment="1">
      <alignment vertical="center" wrapText="1"/>
    </xf>
    <xf numFmtId="14" fontId="27" fillId="0" borderId="26" xfId="0" applyNumberFormat="1" applyFont="1" applyBorder="1" applyAlignment="1">
      <alignment horizontal="center" vertical="center" wrapText="1"/>
    </xf>
    <xf numFmtId="14" fontId="27" fillId="0" borderId="8" xfId="0" applyNumberFormat="1" applyFont="1" applyBorder="1" applyAlignment="1">
      <alignment horizontal="center" vertical="center" wrapText="1"/>
    </xf>
    <xf numFmtId="0" fontId="12" fillId="0" borderId="40" xfId="0" applyFont="1" applyFill="1" applyBorder="1" applyAlignment="1">
      <alignment vertical="center" wrapText="1"/>
    </xf>
    <xf numFmtId="0" fontId="14" fillId="0" borderId="34" xfId="0" applyFont="1" applyBorder="1"/>
    <xf numFmtId="0" fontId="14" fillId="0" borderId="26" xfId="0" applyFont="1" applyBorder="1"/>
    <xf numFmtId="0" fontId="5" fillId="0" borderId="26" xfId="0" applyFont="1" applyBorder="1" applyAlignment="1">
      <alignment horizontal="center" vertical="center" wrapText="1"/>
    </xf>
    <xf numFmtId="0" fontId="5" fillId="0" borderId="8" xfId="0" applyFont="1" applyBorder="1" applyAlignment="1">
      <alignment horizontal="center" vertical="center" wrapText="1"/>
    </xf>
    <xf numFmtId="164" fontId="5" fillId="0" borderId="8" xfId="0" applyNumberFormat="1" applyFont="1" applyBorder="1" applyAlignment="1">
      <alignment horizontal="center" vertical="center" wrapText="1"/>
    </xf>
    <xf numFmtId="0" fontId="5" fillId="0" borderId="27" xfId="0" applyFont="1" applyBorder="1" applyAlignment="1">
      <alignment horizontal="center" vertical="center" wrapText="1"/>
    </xf>
    <xf numFmtId="164" fontId="5" fillId="0" borderId="26" xfId="0" applyNumberFormat="1" applyFont="1" applyBorder="1" applyAlignment="1">
      <alignment horizontal="center" vertical="center" wrapText="1"/>
    </xf>
    <xf numFmtId="0" fontId="2" fillId="6" borderId="12" xfId="0" applyFont="1" applyFill="1" applyBorder="1" applyAlignment="1">
      <alignment vertical="center" wrapText="1"/>
    </xf>
    <xf numFmtId="0" fontId="12" fillId="6" borderId="27" xfId="0" applyFont="1" applyFill="1" applyBorder="1" applyAlignment="1">
      <alignment horizontal="right" vertical="center"/>
    </xf>
    <xf numFmtId="0" fontId="12" fillId="6" borderId="41" xfId="0" applyFont="1" applyFill="1" applyBorder="1" applyAlignment="1">
      <alignment vertical="center" wrapText="1"/>
    </xf>
    <xf numFmtId="0" fontId="12" fillId="6" borderId="26" xfId="0" applyFont="1" applyFill="1" applyBorder="1" applyAlignment="1">
      <alignment horizontal="right" vertical="center"/>
    </xf>
    <xf numFmtId="0" fontId="2" fillId="6" borderId="24" xfId="0" applyFont="1" applyFill="1" applyBorder="1" applyAlignment="1">
      <alignment vertical="center" wrapText="1"/>
    </xf>
    <xf numFmtId="0" fontId="2" fillId="6" borderId="22" xfId="0" applyFont="1" applyFill="1" applyBorder="1" applyAlignment="1">
      <alignment vertical="center" wrapText="1"/>
    </xf>
    <xf numFmtId="0" fontId="14" fillId="0" borderId="42" xfId="0" applyFont="1" applyBorder="1"/>
    <xf numFmtId="0" fontId="5" fillId="0" borderId="44" xfId="0" applyFont="1" applyBorder="1" applyAlignment="1">
      <alignment horizontal="center" vertical="center" wrapText="1"/>
    </xf>
    <xf numFmtId="0" fontId="5" fillId="0" borderId="13" xfId="0" applyFont="1" applyBorder="1" applyAlignment="1">
      <alignment horizontal="center" vertical="center" wrapText="1"/>
    </xf>
    <xf numFmtId="0" fontId="0" fillId="0" borderId="8" xfId="0" applyBorder="1"/>
    <xf numFmtId="0" fontId="12" fillId="0" borderId="8" xfId="0" applyFont="1" applyFill="1" applyBorder="1" applyAlignment="1">
      <alignment vertical="center" wrapText="1"/>
    </xf>
    <xf numFmtId="0" fontId="0" fillId="0" borderId="8" xfId="0" applyBorder="1" applyAlignment="1">
      <alignment horizontal="center" vertical="center" wrapText="1"/>
    </xf>
    <xf numFmtId="0" fontId="0" fillId="0" borderId="13" xfId="0" applyBorder="1"/>
    <xf numFmtId="0" fontId="0" fillId="0" borderId="13" xfId="0" applyBorder="1" applyAlignment="1">
      <alignment horizontal="center" vertical="center" wrapText="1"/>
    </xf>
    <xf numFmtId="0" fontId="5" fillId="0" borderId="12" xfId="0" applyFont="1" applyBorder="1" applyAlignment="1">
      <alignment horizontal="center" vertical="center" wrapText="1"/>
    </xf>
    <xf numFmtId="0" fontId="12" fillId="6" borderId="12" xfId="0" applyFont="1" applyFill="1" applyBorder="1" applyAlignment="1">
      <alignment vertical="center" wrapText="1"/>
    </xf>
    <xf numFmtId="0" fontId="2" fillId="6" borderId="8" xfId="0" applyFont="1" applyFill="1" applyBorder="1" applyAlignment="1">
      <alignment horizontal="right" vertical="center"/>
    </xf>
    <xf numFmtId="0" fontId="12" fillId="6" borderId="8" xfId="0" applyFont="1" applyFill="1" applyBorder="1" applyAlignment="1">
      <alignment vertical="center" wrapText="1"/>
    </xf>
    <xf numFmtId="0" fontId="2" fillId="6" borderId="48" xfId="0" applyFont="1" applyFill="1" applyBorder="1" applyAlignment="1">
      <alignment vertical="center" wrapText="1"/>
    </xf>
    <xf numFmtId="0" fontId="14" fillId="0" borderId="8" xfId="0" applyFont="1" applyBorder="1" applyAlignment="1">
      <alignment vertical="center"/>
    </xf>
    <xf numFmtId="0" fontId="14" fillId="0" borderId="8" xfId="0" applyFont="1" applyBorder="1"/>
    <xf numFmtId="0" fontId="21" fillId="0" borderId="8" xfId="0" applyFont="1" applyBorder="1" applyAlignment="1">
      <alignment horizontal="left" vertical="top" wrapText="1"/>
    </xf>
    <xf numFmtId="0" fontId="0" fillId="0" borderId="12" xfId="0" applyBorder="1"/>
    <xf numFmtId="0" fontId="3" fillId="0" borderId="12" xfId="0" applyFont="1" applyBorder="1" applyAlignment="1">
      <alignment horizontal="left" vertical="top" wrapText="1"/>
    </xf>
    <xf numFmtId="0" fontId="12" fillId="3" borderId="8" xfId="0" applyFont="1" applyFill="1" applyBorder="1" applyAlignment="1">
      <alignment horizontal="right" vertical="center"/>
    </xf>
    <xf numFmtId="0" fontId="12" fillId="3" borderId="8" xfId="0" applyFont="1" applyFill="1" applyBorder="1" applyAlignment="1">
      <alignment horizontal="center" vertical="center" wrapText="1"/>
    </xf>
    <xf numFmtId="0" fontId="16" fillId="3" borderId="12" xfId="0" applyFont="1" applyFill="1" applyBorder="1" applyAlignment="1">
      <alignment vertical="center"/>
    </xf>
    <xf numFmtId="0" fontId="0" fillId="0" borderId="5" xfId="0" applyBorder="1" applyAlignment="1">
      <alignment vertical="center"/>
    </xf>
    <xf numFmtId="0" fontId="5" fillId="3" borderId="12" xfId="0" applyFont="1" applyFill="1" applyBorder="1" applyAlignment="1">
      <alignment vertical="center" wrapText="1"/>
    </xf>
    <xf numFmtId="0" fontId="5" fillId="3" borderId="48" xfId="0" applyFont="1" applyFill="1" applyBorder="1" applyAlignment="1">
      <alignment vertical="center" wrapText="1"/>
    </xf>
    <xf numFmtId="0" fontId="0" fillId="0" borderId="14" xfId="0" applyBorder="1"/>
    <xf numFmtId="0" fontId="4" fillId="0" borderId="9" xfId="0" applyFont="1" applyBorder="1" applyAlignment="1">
      <alignment horizontal="center" vertical="center" wrapText="1"/>
    </xf>
    <xf numFmtId="0" fontId="4" fillId="0" borderId="8" xfId="0" applyFont="1" applyBorder="1" applyAlignment="1">
      <alignment horizontal="center" vertical="center" wrapText="1"/>
    </xf>
    <xf numFmtId="167" fontId="4" fillId="0" borderId="8" xfId="1" applyNumberFormat="1" applyFont="1" applyBorder="1" applyAlignment="1">
      <alignment horizontal="center" vertical="center" wrapText="1"/>
    </xf>
    <xf numFmtId="167" fontId="4" fillId="0" borderId="8" xfId="1" applyNumberFormat="1" applyFont="1" applyBorder="1" applyAlignment="1">
      <alignment vertical="center" wrapText="1"/>
    </xf>
    <xf numFmtId="167" fontId="4" fillId="0" borderId="9" xfId="1" applyNumberFormat="1" applyFont="1" applyBorder="1" applyAlignment="1">
      <alignment horizontal="center" vertical="center" wrapText="1"/>
    </xf>
    <xf numFmtId="0" fontId="9" fillId="0" borderId="3" xfId="0" applyFont="1" applyBorder="1" applyAlignment="1">
      <alignment wrapText="1"/>
    </xf>
    <xf numFmtId="0" fontId="9" fillId="0" borderId="5" xfId="0" applyFont="1" applyBorder="1" applyAlignment="1">
      <alignment wrapText="1"/>
    </xf>
    <xf numFmtId="0" fontId="27" fillId="0" borderId="8" xfId="0" applyFont="1" applyBorder="1" applyAlignment="1">
      <alignment horizontal="center" vertical="center" wrapText="1"/>
    </xf>
    <xf numFmtId="0" fontId="22" fillId="0" borderId="8" xfId="0" applyFont="1" applyBorder="1" applyAlignment="1">
      <alignment horizontal="center"/>
    </xf>
    <xf numFmtId="0" fontId="12" fillId="5" borderId="8" xfId="0" applyFont="1" applyFill="1" applyBorder="1" applyAlignment="1">
      <alignment vertical="center" wrapText="1"/>
    </xf>
    <xf numFmtId="0" fontId="23" fillId="3" borderId="8"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24" fillId="3" borderId="8" xfId="0" applyFont="1" applyFill="1" applyBorder="1" applyAlignment="1">
      <alignment horizontal="center" vertical="center"/>
    </xf>
    <xf numFmtId="0" fontId="24" fillId="3" borderId="49" xfId="0" applyFont="1" applyFill="1" applyBorder="1" applyAlignment="1">
      <alignment horizontal="center" vertical="center"/>
    </xf>
    <xf numFmtId="0" fontId="24" fillId="0" borderId="8" xfId="0" applyFont="1" applyBorder="1" applyAlignment="1">
      <alignment horizontal="center" vertical="center"/>
    </xf>
    <xf numFmtId="0" fontId="24" fillId="0" borderId="49" xfId="0" applyFont="1" applyBorder="1" applyAlignment="1">
      <alignment horizontal="center" vertical="center" wrapText="1"/>
    </xf>
    <xf numFmtId="14" fontId="23" fillId="0" borderId="8" xfId="0" applyNumberFormat="1" applyFont="1" applyBorder="1" applyAlignment="1">
      <alignment horizontal="center" vertical="center" wrapText="1"/>
    </xf>
    <xf numFmtId="14" fontId="23" fillId="0" borderId="49" xfId="0" applyNumberFormat="1" applyFont="1" applyBorder="1" applyAlignment="1">
      <alignment horizontal="center" vertical="center" wrapText="1"/>
    </xf>
    <xf numFmtId="0" fontId="7" fillId="4" borderId="45" xfId="0" applyFont="1" applyFill="1" applyBorder="1" applyAlignment="1">
      <alignment horizontal="center" vertical="center" wrapText="1"/>
    </xf>
    <xf numFmtId="0" fontId="8" fillId="4" borderId="46" xfId="0" applyFont="1" applyFill="1" applyBorder="1" applyAlignment="1">
      <alignment horizontal="center" vertical="center" wrapText="1"/>
    </xf>
    <xf numFmtId="0" fontId="3" fillId="3" borderId="12" xfId="0" applyFont="1" applyFill="1" applyBorder="1" applyAlignment="1">
      <alignment horizontal="left" vertical="center" wrapText="1"/>
    </xf>
    <xf numFmtId="0" fontId="3" fillId="3" borderId="8" xfId="0" applyFont="1" applyFill="1" applyBorder="1" applyAlignment="1">
      <alignment horizontal="left" vertical="center" wrapText="1"/>
    </xf>
    <xf numFmtId="0" fontId="0" fillId="3" borderId="12" xfId="0" applyFill="1" applyBorder="1" applyAlignment="1">
      <alignment horizontal="left" vertical="center" wrapText="1"/>
    </xf>
    <xf numFmtId="0" fontId="0" fillId="3" borderId="8" xfId="0" applyFill="1" applyBorder="1" applyAlignment="1">
      <alignment horizontal="left" vertical="center" wrapText="1"/>
    </xf>
    <xf numFmtId="0" fontId="13" fillId="0" borderId="12" xfId="0" applyFont="1" applyBorder="1" applyAlignment="1">
      <alignment horizontal="left" vertical="center" wrapText="1"/>
    </xf>
    <xf numFmtId="0" fontId="13" fillId="0" borderId="8" xfId="0" applyFont="1" applyBorder="1" applyAlignment="1">
      <alignment horizontal="left" vertical="center" wrapText="1"/>
    </xf>
    <xf numFmtId="0" fontId="2" fillId="3" borderId="12" xfId="0" applyFont="1" applyFill="1" applyBorder="1" applyAlignment="1">
      <alignment vertical="center" wrapText="1"/>
    </xf>
    <xf numFmtId="0" fontId="27" fillId="0" borderId="8" xfId="0" applyFont="1" applyBorder="1" applyAlignment="1">
      <alignment vertical="center" wrapText="1"/>
    </xf>
    <xf numFmtId="0" fontId="2" fillId="0" borderId="12"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4" fillId="0" borderId="0" xfId="0" applyFont="1" applyBorder="1" applyAlignment="1">
      <alignment horizontal="left"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2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1" fillId="2" borderId="33"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28" fillId="0" borderId="38"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6" xfId="0" applyFont="1" applyBorder="1" applyAlignment="1">
      <alignment horizontal="center" vertical="center" wrapText="1"/>
    </xf>
    <xf numFmtId="0" fontId="27" fillId="0" borderId="32" xfId="0" applyFont="1" applyBorder="1" applyAlignment="1">
      <alignment horizontal="center" vertical="center" wrapText="1"/>
    </xf>
    <xf numFmtId="0" fontId="22" fillId="0" borderId="29" xfId="0" applyFont="1" applyBorder="1" applyAlignment="1">
      <alignment horizontal="center"/>
    </xf>
    <xf numFmtId="0" fontId="22" fillId="0" borderId="31" xfId="0" applyFont="1" applyBorder="1" applyAlignment="1">
      <alignment horizontal="center"/>
    </xf>
    <xf numFmtId="0" fontId="28" fillId="0" borderId="39" xfId="0" applyFont="1" applyBorder="1" applyAlignment="1">
      <alignment horizontal="center" vertical="center" wrapText="1"/>
    </xf>
    <xf numFmtId="0" fontId="28" fillId="0" borderId="37" xfId="0" applyFont="1" applyBorder="1" applyAlignment="1">
      <alignment horizontal="center" vertical="center" wrapText="1"/>
    </xf>
    <xf numFmtId="0" fontId="14" fillId="0" borderId="37" xfId="0" applyFont="1" applyBorder="1" applyAlignment="1">
      <alignment horizontal="center"/>
    </xf>
    <xf numFmtId="0" fontId="14" fillId="0" borderId="30" xfId="0" applyFont="1" applyBorder="1" applyAlignment="1">
      <alignment horizontal="center"/>
    </xf>
    <xf numFmtId="0" fontId="28" fillId="0" borderId="26" xfId="0" applyFont="1" applyBorder="1" applyAlignment="1">
      <alignment horizontal="left" vertical="center"/>
    </xf>
    <xf numFmtId="0" fontId="28" fillId="0" borderId="28" xfId="0" applyFont="1" applyBorder="1" applyAlignment="1">
      <alignment horizontal="left" vertical="center"/>
    </xf>
    <xf numFmtId="0" fontId="28" fillId="0" borderId="0" xfId="0" applyFont="1" applyFill="1" applyBorder="1" applyAlignment="1">
      <alignment horizontal="center" vertical="center" wrapText="1"/>
    </xf>
    <xf numFmtId="0" fontId="28" fillId="0" borderId="34" xfId="0" applyFont="1" applyFill="1" applyBorder="1" applyAlignment="1">
      <alignment horizontal="center" vertical="center" wrapText="1"/>
    </xf>
    <xf numFmtId="0" fontId="4" fillId="0" borderId="49" xfId="0" applyFont="1" applyBorder="1" applyAlignment="1">
      <alignment horizontal="center" vertical="center" wrapText="1"/>
    </xf>
    <xf numFmtId="0" fontId="4" fillId="0" borderId="23" xfId="0" applyFont="1" applyBorder="1" applyAlignment="1">
      <alignment horizontal="center" vertical="center" wrapText="1"/>
    </xf>
    <xf numFmtId="0" fontId="1" fillId="2" borderId="12"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7" fillId="4" borderId="46" xfId="0" applyFont="1" applyFill="1" applyBorder="1" applyAlignment="1">
      <alignment horizontal="center" vertical="center" wrapText="1"/>
    </xf>
    <xf numFmtId="0" fontId="7" fillId="4" borderId="47"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28" fillId="0" borderId="8" xfId="0" applyFont="1" applyBorder="1" applyAlignment="1">
      <alignment horizontal="center" vertical="center" wrapText="1"/>
    </xf>
    <xf numFmtId="0" fontId="14" fillId="0" borderId="8" xfId="0" applyFont="1" applyBorder="1" applyAlignment="1">
      <alignment horizontal="center"/>
    </xf>
    <xf numFmtId="0" fontId="28" fillId="0" borderId="8" xfId="0" applyFont="1" applyBorder="1" applyAlignment="1">
      <alignment horizontal="left" vertical="center"/>
    </xf>
  </cellXfs>
  <cellStyles count="4">
    <cellStyle name="Comma" xfId="1" builtinId="3"/>
    <cellStyle name="Normal" xfId="0" builtinId="0"/>
    <cellStyle name="Normal 2" xfId="2" xr:uid="{00000000-0005-0000-0000-000003000000}"/>
    <cellStyle name="Normal 3" xfId="3" xr:uid="{00000000-0005-0000-0000-000004000000}"/>
  </cellStyles>
  <dxfs count="31">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3" formatCode="#,##0"/>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167" formatCode="_-* #,##0_-;\-* #,##0_-;_-* &quot;-&quot;??_-;_-@_-"/>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rgb="FF000000"/>
        <name val="Arial Narrow"/>
        <scheme val="none"/>
      </font>
      <alignment horizontal="general" vertical="center" textRotation="0" wrapText="1" indent="0" justifyLastLine="0" shrinkToFit="0" readingOrder="0"/>
    </dxf>
    <dxf>
      <border>
        <bottom style="thin">
          <color auto="1"/>
        </bottom>
      </border>
    </dxf>
    <dxf>
      <font>
        <b/>
        <i val="0"/>
        <strike val="0"/>
        <condense val="0"/>
        <extend val="0"/>
        <outline val="0"/>
        <shadow val="0"/>
        <u val="none"/>
        <vertAlign val="baseline"/>
        <sz val="11"/>
        <color theme="1"/>
        <name val="Arial Narrow"/>
        <scheme val="none"/>
      </font>
      <alignment horizontal="center" vertical="center" textRotation="0" wrapText="1" indent="0" justifyLastLine="0" shrinkToFit="0" readingOrder="0"/>
      <border diagonalUp="0" diagonalDown="0">
        <left style="thin">
          <color theme="0"/>
        </left>
        <right style="thin">
          <color theme="0"/>
        </right>
        <top/>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dxf>
    <dxf>
      <font>
        <b/>
        <i val="0"/>
        <strike val="0"/>
        <condense val="0"/>
        <extend val="0"/>
        <outline val="0"/>
        <shadow val="0"/>
        <u val="none"/>
        <vertAlign val="baseline"/>
        <sz val="10"/>
        <color theme="1"/>
        <name val="Arial Narrow"/>
        <scheme val="none"/>
      </font>
      <numFmt numFmtId="168" formatCode="#,##0_ ;\-#,##0\ "/>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7" formatCode="_-* #,##0_-;\-* #,##0_-;_-* &quot;-&quot;??_-;_-@_-"/>
      <alignment horizontal="center" vertical="center" textRotation="0" wrapText="1" indent="0" justifyLastLine="0" shrinkToFit="0" readingOrder="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dxf>
    <dxf>
      <border>
        <bottom style="thin">
          <color theme="0"/>
        </bottom>
      </border>
    </dxf>
    <dxf>
      <font>
        <b/>
        <i val="0"/>
        <strike val="0"/>
        <condense val="0"/>
        <extend val="0"/>
        <outline val="0"/>
        <shadow val="0"/>
        <u val="none"/>
        <vertAlign val="baseline"/>
        <sz val="11"/>
        <color theme="1"/>
        <name val="Arial Narrow"/>
        <scheme val="none"/>
      </font>
      <alignment horizontal="center" vertical="center" textRotation="0" wrapText="1" indent="0" justifyLastLine="0" shrinkToFit="0" readingOrder="0"/>
      <border diagonalUp="0" diagonalDown="0">
        <left/>
        <right/>
        <top/>
        <bottom/>
        <vertical/>
        <horizontal/>
      </border>
    </dxf>
    <dxf>
      <fill>
        <patternFill>
          <bgColor theme="0" tint="-4.9989318521683403E-2"/>
        </patternFill>
      </fill>
      <border>
        <left style="thin">
          <color auto="1"/>
        </left>
        <right style="thin">
          <color auto="1"/>
        </right>
        <vertical/>
        <horizontal/>
      </border>
    </dxf>
    <dxf>
      <font>
        <color auto="1"/>
      </font>
      <fill>
        <patternFill>
          <bgColor theme="0"/>
        </patternFill>
      </fill>
      <border>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Radio" checked="Checked" firstButton="1" fmlaLink="$L$1" lockText="1"/>
</file>

<file path=xl/ctrlProps/ctrlProp3.xml><?xml version="1.0" encoding="utf-8"?>
<formControlPr xmlns="http://schemas.microsoft.com/office/spreadsheetml/2009/9/main" objectType="Radio"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152400</xdr:colOff>
          <xdr:row>6</xdr:row>
          <xdr:rowOff>95250</xdr:rowOff>
        </xdr:from>
        <xdr:to>
          <xdr:col>12</xdr:col>
          <xdr:colOff>0</xdr:colOff>
          <xdr:row>9</xdr:row>
          <xdr:rowOff>0</xdr:rowOff>
        </xdr:to>
        <xdr:sp macro="" textlink="">
          <xdr:nvSpPr>
            <xdr:cNvPr id="1044" name="Group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4</xdr:row>
          <xdr:rowOff>0</xdr:rowOff>
        </xdr:from>
        <xdr:to>
          <xdr:col>4</xdr:col>
          <xdr:colOff>685800</xdr:colOff>
          <xdr:row>4</xdr:row>
          <xdr:rowOff>222250</xdr:rowOff>
        </xdr:to>
        <xdr:sp macro="" textlink="">
          <xdr:nvSpPr>
            <xdr:cNvPr id="1049" name="Option Button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Amended Report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xdr:row>
          <xdr:rowOff>76200</xdr:rowOff>
        </xdr:from>
        <xdr:to>
          <xdr:col>4</xdr:col>
          <xdr:colOff>793750</xdr:colOff>
          <xdr:row>4</xdr:row>
          <xdr:rowOff>38100</xdr:rowOff>
        </xdr:to>
        <xdr:sp macro="" textlink="">
          <xdr:nvSpPr>
            <xdr:cNvPr id="1048" name="Option Button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Original Submission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frankli\AppData\Roaming\OpenText\OTEdit\EC_GCDOCS_NRCan\c13096905\V2_ESTMA_XLS_Reporting_Templ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Payments by Payee"/>
      <sheetName val="Sheet2"/>
      <sheetName val="Sheet3"/>
      <sheetName val="Payments by Project"/>
    </sheetNames>
    <sheetDataSet>
      <sheetData sheetId="0" refreshError="1"/>
      <sheetData sheetId="1" refreshError="1"/>
      <sheetData sheetId="2" refreshError="1">
        <row r="3">
          <cell r="B3" t="str">
            <v xml:space="preserve">Click to select payment category/
Cliquez pour sélectionner une catégorie </v>
          </cell>
        </row>
        <row r="4">
          <cell r="B4" t="str">
            <v>Bonuses / 
Primes</v>
          </cell>
        </row>
        <row r="5">
          <cell r="B5" t="str">
            <v>Dividends / 
Dividendes</v>
          </cell>
        </row>
        <row r="6">
          <cell r="B6" t="str">
            <v>Fees / Frais</v>
          </cell>
        </row>
        <row r="7">
          <cell r="B7" t="str">
            <v>Infrasructure improvement / Amélioration d'infrastructure</v>
          </cell>
        </row>
        <row r="8">
          <cell r="B8" t="str">
            <v>Productions Entitlements / 
Droits découlant de la production</v>
          </cell>
        </row>
        <row r="9">
          <cell r="B9" t="str">
            <v>Royalties / 
Redevance</v>
          </cell>
        </row>
        <row r="10">
          <cell r="B10" t="str">
            <v>Taxes</v>
          </cell>
        </row>
      </sheetData>
      <sheetData sheetId="3" refreshError="1">
        <row r="1">
          <cell r="D1" t="str">
            <v xml:space="preserve">Click to select a country/
Cliquez pour sélectionner un pays </v>
          </cell>
        </row>
        <row r="2">
          <cell r="D2" t="str">
            <v>Abkhazia</v>
          </cell>
        </row>
        <row r="3">
          <cell r="D3" t="str">
            <v>Afghanistan</v>
          </cell>
        </row>
        <row r="4">
          <cell r="D4" t="str">
            <v>Åland Islands (Finland)</v>
          </cell>
        </row>
        <row r="5">
          <cell r="D5" t="str">
            <v>Albania</v>
          </cell>
        </row>
        <row r="6">
          <cell r="D6" t="str">
            <v>Algeria</v>
          </cell>
        </row>
        <row r="7">
          <cell r="D7" t="str">
            <v>American Samoa (U.S.)</v>
          </cell>
        </row>
        <row r="8">
          <cell r="D8" t="str">
            <v>Andorra</v>
          </cell>
        </row>
        <row r="9">
          <cell r="D9" t="str">
            <v>Angola</v>
          </cell>
        </row>
        <row r="10">
          <cell r="D10" t="str">
            <v>Anguilla (UK)</v>
          </cell>
        </row>
        <row r="11">
          <cell r="D11" t="str">
            <v>Antigua and Barbuda</v>
          </cell>
        </row>
        <row r="12">
          <cell r="D12" t="str">
            <v>Argentina</v>
          </cell>
        </row>
        <row r="13">
          <cell r="D13" t="str">
            <v>Armenia</v>
          </cell>
        </row>
        <row r="14">
          <cell r="D14" t="str">
            <v>Aruba (Netherlands)</v>
          </cell>
        </row>
        <row r="15">
          <cell r="D15" t="str">
            <v>Australia</v>
          </cell>
        </row>
        <row r="16">
          <cell r="D16" t="str">
            <v>Austria</v>
          </cell>
        </row>
        <row r="17">
          <cell r="D17" t="str">
            <v>Azerbaijan</v>
          </cell>
        </row>
        <row r="18">
          <cell r="D18" t="str">
            <v>Bahrain</v>
          </cell>
        </row>
        <row r="19">
          <cell r="D19" t="str">
            <v>Bangladesh</v>
          </cell>
        </row>
        <row r="20">
          <cell r="D20" t="str">
            <v>Barbados</v>
          </cell>
        </row>
        <row r="21">
          <cell r="D21" t="str">
            <v>Belarus</v>
          </cell>
        </row>
        <row r="22">
          <cell r="D22" t="str">
            <v>Belgium</v>
          </cell>
        </row>
        <row r="23">
          <cell r="D23" t="str">
            <v>Belize</v>
          </cell>
        </row>
        <row r="24">
          <cell r="D24" t="str">
            <v>Benin</v>
          </cell>
        </row>
        <row r="25">
          <cell r="D25" t="str">
            <v>Bermuda (UK)</v>
          </cell>
        </row>
        <row r="26">
          <cell r="D26" t="str">
            <v>Bhutan</v>
          </cell>
        </row>
        <row r="27">
          <cell r="D27" t="str">
            <v>Bolivia</v>
          </cell>
        </row>
        <row r="28">
          <cell r="D28" t="str">
            <v>Bosnia and Herzegovina</v>
          </cell>
        </row>
        <row r="29">
          <cell r="D29" t="str">
            <v>Botswana</v>
          </cell>
        </row>
        <row r="30">
          <cell r="D30" t="str">
            <v>Brazil</v>
          </cell>
        </row>
        <row r="31">
          <cell r="D31" t="str">
            <v>British Virgin Islands (UK)</v>
          </cell>
        </row>
        <row r="32">
          <cell r="D32" t="str">
            <v>Brunei</v>
          </cell>
        </row>
        <row r="33">
          <cell r="D33" t="str">
            <v>Bulgaria</v>
          </cell>
        </row>
        <row r="34">
          <cell r="D34" t="str">
            <v>Burkina Faso</v>
          </cell>
        </row>
        <row r="35">
          <cell r="D35" t="str">
            <v>Burma</v>
          </cell>
        </row>
        <row r="36">
          <cell r="D36" t="str">
            <v>Burundi</v>
          </cell>
        </row>
        <row r="37">
          <cell r="D37" t="str">
            <v>Cambodia</v>
          </cell>
        </row>
        <row r="38">
          <cell r="D38" t="str">
            <v>Cameroon</v>
          </cell>
        </row>
        <row r="39">
          <cell r="D39" t="str">
            <v>Canada</v>
          </cell>
        </row>
        <row r="40">
          <cell r="D40" t="str">
            <v>Cape Verde</v>
          </cell>
        </row>
        <row r="41">
          <cell r="D41" t="str">
            <v>Caribbean Netherlands (Netherlands)</v>
          </cell>
        </row>
        <row r="42">
          <cell r="D42" t="str">
            <v>Cayman Islands (UK)</v>
          </cell>
        </row>
        <row r="43">
          <cell r="D43" t="str">
            <v>Central African Republic</v>
          </cell>
        </row>
        <row r="44">
          <cell r="D44" t="str">
            <v>Chad</v>
          </cell>
        </row>
        <row r="45">
          <cell r="D45" t="str">
            <v>Chile</v>
          </cell>
        </row>
        <row r="46">
          <cell r="D46" t="str">
            <v>China</v>
          </cell>
        </row>
        <row r="47">
          <cell r="D47" t="str">
            <v>Christmas Island (Australia)</v>
          </cell>
        </row>
        <row r="48">
          <cell r="D48" t="str">
            <v>Cocos (Keeling) Islands (Australia)</v>
          </cell>
        </row>
        <row r="49">
          <cell r="D49" t="str">
            <v>Collectivity of Saint Martin (France)</v>
          </cell>
        </row>
        <row r="50">
          <cell r="D50" t="str">
            <v>Colombia</v>
          </cell>
        </row>
        <row r="51">
          <cell r="D51" t="str">
            <v>Comoros</v>
          </cell>
        </row>
        <row r="52">
          <cell r="D52" t="str">
            <v>Cook Islands (New Zealand)</v>
          </cell>
        </row>
        <row r="53">
          <cell r="D53" t="str">
            <v>Costa Rica</v>
          </cell>
        </row>
        <row r="54">
          <cell r="D54" t="str">
            <v>Croatia</v>
          </cell>
        </row>
        <row r="55">
          <cell r="D55" t="str">
            <v>Cuba</v>
          </cell>
        </row>
        <row r="56">
          <cell r="D56" t="str">
            <v>Curaçao (Netherlands)</v>
          </cell>
        </row>
        <row r="57">
          <cell r="D57" t="str">
            <v>Cyprus</v>
          </cell>
        </row>
        <row r="58">
          <cell r="D58" t="str">
            <v>Czech Republic</v>
          </cell>
        </row>
        <row r="59">
          <cell r="D59" t="str">
            <v>Democratic Republic of the Congo</v>
          </cell>
        </row>
        <row r="60">
          <cell r="D60" t="str">
            <v>Denmark</v>
          </cell>
        </row>
        <row r="61">
          <cell r="D61" t="str">
            <v>Djibouti</v>
          </cell>
        </row>
        <row r="62">
          <cell r="D62" t="str">
            <v>Dominica</v>
          </cell>
        </row>
        <row r="63">
          <cell r="D63" t="str">
            <v>Dominican Republic</v>
          </cell>
        </row>
        <row r="64">
          <cell r="D64" t="str">
            <v>East Timor</v>
          </cell>
        </row>
        <row r="65">
          <cell r="D65" t="str">
            <v>Ecuador</v>
          </cell>
        </row>
        <row r="66">
          <cell r="D66" t="str">
            <v>Egypt</v>
          </cell>
        </row>
        <row r="67">
          <cell r="D67" t="str">
            <v>El Salvador</v>
          </cell>
        </row>
        <row r="68">
          <cell r="D68" t="str">
            <v>Equatorial Guinea</v>
          </cell>
        </row>
        <row r="69">
          <cell r="D69" t="str">
            <v>Eritrea</v>
          </cell>
        </row>
        <row r="70">
          <cell r="D70" t="str">
            <v>Estonia</v>
          </cell>
        </row>
        <row r="71">
          <cell r="D71" t="str">
            <v>Ethiopia</v>
          </cell>
        </row>
        <row r="72">
          <cell r="D72" t="str">
            <v>Falkland Islands (UK)</v>
          </cell>
        </row>
        <row r="73">
          <cell r="D73" t="str">
            <v>Faroe Islands (Denmark)</v>
          </cell>
        </row>
        <row r="74">
          <cell r="D74" t="str">
            <v>Federated States of Micronesia</v>
          </cell>
        </row>
        <row r="75">
          <cell r="D75" t="str">
            <v>Fiji</v>
          </cell>
        </row>
        <row r="76">
          <cell r="D76" t="str">
            <v>Finland</v>
          </cell>
        </row>
        <row r="77">
          <cell r="D77" t="str">
            <v>France</v>
          </cell>
        </row>
        <row r="78">
          <cell r="D78" t="str">
            <v>French Guiana (France)</v>
          </cell>
        </row>
        <row r="79">
          <cell r="D79" t="str">
            <v>French Polynesia (France)</v>
          </cell>
        </row>
        <row r="80">
          <cell r="D80" t="str">
            <v>Gabon</v>
          </cell>
        </row>
        <row r="81">
          <cell r="D81" t="str">
            <v>Georgia[Note 10]</v>
          </cell>
        </row>
        <row r="82">
          <cell r="D82" t="str">
            <v>Germany</v>
          </cell>
        </row>
        <row r="83">
          <cell r="D83" t="str">
            <v>Ghana</v>
          </cell>
        </row>
        <row r="84">
          <cell r="D84" t="str">
            <v>Gibraltar (UK)</v>
          </cell>
        </row>
        <row r="85">
          <cell r="D85" t="str">
            <v>Greece</v>
          </cell>
        </row>
        <row r="86">
          <cell r="D86" t="str">
            <v>Greenland (Denmark)</v>
          </cell>
        </row>
        <row r="87">
          <cell r="D87" t="str">
            <v>Grenada</v>
          </cell>
        </row>
        <row r="88">
          <cell r="D88" t="str">
            <v>Guadeloupe (France)</v>
          </cell>
        </row>
        <row r="89">
          <cell r="D89" t="str">
            <v>Guam (U.S.)</v>
          </cell>
        </row>
        <row r="90">
          <cell r="D90" t="str">
            <v>Guatemala</v>
          </cell>
        </row>
        <row r="91">
          <cell r="D91" t="str">
            <v>Guernsey (UK)</v>
          </cell>
        </row>
        <row r="92">
          <cell r="D92" t="str">
            <v>Guinea</v>
          </cell>
        </row>
        <row r="93">
          <cell r="D93" t="str">
            <v>Guinea-Bissau</v>
          </cell>
        </row>
        <row r="94">
          <cell r="D94" t="str">
            <v>Guyana</v>
          </cell>
        </row>
        <row r="95">
          <cell r="D95" t="str">
            <v>Haiti</v>
          </cell>
        </row>
        <row r="96">
          <cell r="D96" t="str">
            <v>Honduras</v>
          </cell>
        </row>
        <row r="97">
          <cell r="D97" t="str">
            <v>Hong Kong (China)</v>
          </cell>
        </row>
        <row r="98">
          <cell r="D98" t="str">
            <v>Hungary</v>
          </cell>
        </row>
        <row r="99">
          <cell r="D99" t="str">
            <v>Iceland</v>
          </cell>
        </row>
        <row r="100">
          <cell r="D100" t="str">
            <v>India</v>
          </cell>
        </row>
        <row r="101">
          <cell r="D101" t="str">
            <v>Indonesia</v>
          </cell>
        </row>
        <row r="102">
          <cell r="D102" t="str">
            <v>Iran</v>
          </cell>
        </row>
        <row r="103">
          <cell r="D103" t="str">
            <v>Iraq</v>
          </cell>
        </row>
        <row r="104">
          <cell r="D104" t="str">
            <v>Ireland</v>
          </cell>
        </row>
        <row r="105">
          <cell r="D105" t="str">
            <v>Isle of Man (UK)</v>
          </cell>
        </row>
        <row r="106">
          <cell r="D106" t="str">
            <v>Israel</v>
          </cell>
        </row>
        <row r="107">
          <cell r="D107" t="str">
            <v>Italy</v>
          </cell>
        </row>
        <row r="108">
          <cell r="D108" t="str">
            <v>Ivory Coast</v>
          </cell>
        </row>
        <row r="109">
          <cell r="D109" t="str">
            <v>Jamaica</v>
          </cell>
        </row>
        <row r="110">
          <cell r="D110" t="str">
            <v>Japan</v>
          </cell>
        </row>
        <row r="111">
          <cell r="D111" t="str">
            <v>Jersey (UK)</v>
          </cell>
        </row>
        <row r="112">
          <cell r="D112" t="str">
            <v>Jordan</v>
          </cell>
        </row>
        <row r="113">
          <cell r="D113" t="str">
            <v>Kazakhstan</v>
          </cell>
        </row>
        <row r="114">
          <cell r="D114" t="str">
            <v>Kenya</v>
          </cell>
        </row>
        <row r="115">
          <cell r="D115" t="str">
            <v>Kiribati</v>
          </cell>
        </row>
        <row r="116">
          <cell r="D116" t="str">
            <v>Kosovo</v>
          </cell>
        </row>
        <row r="117">
          <cell r="D117" t="str">
            <v>Kuwait</v>
          </cell>
        </row>
        <row r="118">
          <cell r="D118" t="str">
            <v>Kyrgyzstan</v>
          </cell>
        </row>
        <row r="119">
          <cell r="D119" t="str">
            <v>Laos</v>
          </cell>
        </row>
        <row r="120">
          <cell r="D120" t="str">
            <v>Latvia</v>
          </cell>
        </row>
        <row r="121">
          <cell r="D121" t="str">
            <v>Lebanon</v>
          </cell>
        </row>
        <row r="122">
          <cell r="D122" t="str">
            <v>Lesotho</v>
          </cell>
        </row>
        <row r="123">
          <cell r="D123" t="str">
            <v>Liberia</v>
          </cell>
        </row>
        <row r="124">
          <cell r="D124" t="str">
            <v>Libya</v>
          </cell>
        </row>
        <row r="125">
          <cell r="D125" t="str">
            <v>Liechtenstein</v>
          </cell>
        </row>
        <row r="126">
          <cell r="D126" t="str">
            <v>Lithuania</v>
          </cell>
        </row>
        <row r="127">
          <cell r="D127" t="str">
            <v>Luxembourg</v>
          </cell>
        </row>
        <row r="128">
          <cell r="D128" t="str">
            <v>Macau (China)</v>
          </cell>
        </row>
        <row r="129">
          <cell r="D129" t="str">
            <v>Macedonia</v>
          </cell>
        </row>
        <row r="130">
          <cell r="D130" t="str">
            <v>Madagascar</v>
          </cell>
        </row>
        <row r="131">
          <cell r="D131" t="str">
            <v>Malawi</v>
          </cell>
        </row>
        <row r="132">
          <cell r="D132" t="str">
            <v>Malaysia</v>
          </cell>
        </row>
        <row r="133">
          <cell r="D133" t="str">
            <v>Maldives</v>
          </cell>
        </row>
        <row r="134">
          <cell r="D134" t="str">
            <v>Mali</v>
          </cell>
        </row>
        <row r="135">
          <cell r="D135" t="str">
            <v>Malta</v>
          </cell>
        </row>
        <row r="136">
          <cell r="D136" t="str">
            <v>Marshall Islands</v>
          </cell>
        </row>
        <row r="137">
          <cell r="D137" t="str">
            <v>Martinique (France)</v>
          </cell>
        </row>
        <row r="138">
          <cell r="D138" t="str">
            <v>Mauritania</v>
          </cell>
        </row>
        <row r="139">
          <cell r="D139" t="str">
            <v>Mauritius</v>
          </cell>
        </row>
        <row r="140">
          <cell r="D140" t="str">
            <v>Mayotte (France)</v>
          </cell>
        </row>
        <row r="141">
          <cell r="D141" t="str">
            <v>Mexico</v>
          </cell>
        </row>
        <row r="142">
          <cell r="D142" t="str">
            <v>Moldova</v>
          </cell>
        </row>
        <row r="143">
          <cell r="D143" t="str">
            <v>Monaco</v>
          </cell>
        </row>
        <row r="144">
          <cell r="D144" t="str">
            <v>Mongolia</v>
          </cell>
        </row>
        <row r="145">
          <cell r="D145" t="str">
            <v>Montenegro</v>
          </cell>
        </row>
        <row r="146">
          <cell r="D146" t="str">
            <v>Montserrat (UK)</v>
          </cell>
        </row>
        <row r="147">
          <cell r="D147" t="str">
            <v>Morocco</v>
          </cell>
        </row>
        <row r="148">
          <cell r="D148" t="str">
            <v>Mozambique</v>
          </cell>
        </row>
        <row r="149">
          <cell r="D149" t="str">
            <v>Namibia</v>
          </cell>
        </row>
        <row r="150">
          <cell r="D150" t="str">
            <v>Nauru</v>
          </cell>
        </row>
        <row r="151">
          <cell r="D151" t="str">
            <v>Nepal</v>
          </cell>
        </row>
        <row r="152">
          <cell r="D152" t="str">
            <v>Netherlands</v>
          </cell>
        </row>
        <row r="153">
          <cell r="D153" t="str">
            <v>New Caledonia (France)</v>
          </cell>
        </row>
        <row r="154">
          <cell r="D154" t="str">
            <v>New Zealand</v>
          </cell>
        </row>
        <row r="155">
          <cell r="D155" t="str">
            <v>Nicaragua</v>
          </cell>
        </row>
        <row r="156">
          <cell r="D156" t="str">
            <v>Niger</v>
          </cell>
        </row>
        <row r="157">
          <cell r="D157" t="str">
            <v>Nigeria</v>
          </cell>
        </row>
        <row r="158">
          <cell r="D158" t="str">
            <v>Niue (New Zealand)</v>
          </cell>
        </row>
        <row r="159">
          <cell r="D159" t="str">
            <v>Norfolk Island (Australia)</v>
          </cell>
        </row>
        <row r="160">
          <cell r="D160" t="str">
            <v>North Korea</v>
          </cell>
        </row>
        <row r="161">
          <cell r="D161" t="str">
            <v>Northern Cyprus</v>
          </cell>
        </row>
        <row r="162">
          <cell r="D162" t="str">
            <v>Northern Mariana Islands (U.S.)</v>
          </cell>
        </row>
        <row r="163">
          <cell r="D163" t="str">
            <v>Norway</v>
          </cell>
        </row>
        <row r="164">
          <cell r="D164" t="str">
            <v>Oman</v>
          </cell>
        </row>
        <row r="165">
          <cell r="D165" t="str">
            <v>Pakistan</v>
          </cell>
        </row>
        <row r="166">
          <cell r="D166" t="str">
            <v>Palau</v>
          </cell>
        </row>
        <row r="167">
          <cell r="D167" t="str">
            <v>Palestine</v>
          </cell>
        </row>
        <row r="168">
          <cell r="D168" t="str">
            <v>Panama</v>
          </cell>
        </row>
        <row r="169">
          <cell r="D169" t="str">
            <v>Papua New Guinea</v>
          </cell>
        </row>
        <row r="170">
          <cell r="D170" t="str">
            <v>Paraguay</v>
          </cell>
        </row>
        <row r="171">
          <cell r="D171" t="str">
            <v>Peru</v>
          </cell>
        </row>
        <row r="172">
          <cell r="D172" t="str">
            <v>Philippines</v>
          </cell>
        </row>
        <row r="173">
          <cell r="D173" t="str">
            <v>Pitcairn Islands (UK)</v>
          </cell>
        </row>
        <row r="174">
          <cell r="D174" t="str">
            <v>Poland</v>
          </cell>
        </row>
        <row r="175">
          <cell r="D175" t="str">
            <v>Portugal</v>
          </cell>
        </row>
        <row r="176">
          <cell r="D176" t="str">
            <v>Puerto Rico (U.S.)</v>
          </cell>
        </row>
        <row r="177">
          <cell r="D177" t="str">
            <v>Qatar</v>
          </cell>
        </row>
        <row r="178">
          <cell r="D178" t="str">
            <v>Republic of the Congo</v>
          </cell>
        </row>
        <row r="179">
          <cell r="D179" t="str">
            <v>Réunion (France)</v>
          </cell>
        </row>
        <row r="180">
          <cell r="D180" t="str">
            <v>Romania</v>
          </cell>
        </row>
        <row r="181">
          <cell r="D181" t="str">
            <v>Russia</v>
          </cell>
        </row>
        <row r="182">
          <cell r="D182" t="str">
            <v>Rwanda</v>
          </cell>
        </row>
        <row r="183">
          <cell r="D183" t="str">
            <v>Saint Barthélemy (France)</v>
          </cell>
        </row>
        <row r="184">
          <cell r="D184" t="str">
            <v>Saint Helena, Ascension and Tristan da Cunha (UK)</v>
          </cell>
        </row>
        <row r="185">
          <cell r="D185" t="str">
            <v>Saint Kitts and Nevis</v>
          </cell>
        </row>
        <row r="186">
          <cell r="D186" t="str">
            <v>Saint Lucia</v>
          </cell>
        </row>
        <row r="187">
          <cell r="D187" t="str">
            <v>Saint Pierre and Miquelon (France)</v>
          </cell>
        </row>
        <row r="188">
          <cell r="D188" t="str">
            <v>Saint Vincent and the Grenadines</v>
          </cell>
        </row>
        <row r="189">
          <cell r="D189" t="str">
            <v>Samoa</v>
          </cell>
        </row>
        <row r="190">
          <cell r="D190" t="str">
            <v>San Marino</v>
          </cell>
        </row>
        <row r="191">
          <cell r="D191" t="str">
            <v>São Tomé and Príncipe</v>
          </cell>
        </row>
        <row r="192">
          <cell r="D192" t="str">
            <v>Saudi Arabia</v>
          </cell>
        </row>
        <row r="193">
          <cell r="D193" t="str">
            <v>Senegal</v>
          </cell>
        </row>
        <row r="194">
          <cell r="D194" t="str">
            <v>Serbia</v>
          </cell>
        </row>
        <row r="195">
          <cell r="D195" t="str">
            <v>Seychelles</v>
          </cell>
        </row>
        <row r="196">
          <cell r="D196" t="str">
            <v>Sierra Leone</v>
          </cell>
        </row>
        <row r="197">
          <cell r="D197" t="str">
            <v>Singapore</v>
          </cell>
        </row>
        <row r="198">
          <cell r="D198" t="str">
            <v>Sint Maarten (Netherlands)</v>
          </cell>
        </row>
        <row r="199">
          <cell r="D199" t="str">
            <v>Slovakia</v>
          </cell>
        </row>
        <row r="200">
          <cell r="D200" t="str">
            <v>Slovenia</v>
          </cell>
        </row>
        <row r="201">
          <cell r="D201" t="str">
            <v>Solomon Islands</v>
          </cell>
        </row>
        <row r="202">
          <cell r="D202" t="str">
            <v>Somalia</v>
          </cell>
        </row>
        <row r="203">
          <cell r="D203" t="str">
            <v>South Africa</v>
          </cell>
        </row>
        <row r="204">
          <cell r="D204" t="str">
            <v>South Korea</v>
          </cell>
        </row>
        <row r="205">
          <cell r="D205" t="str">
            <v>South Ossetia</v>
          </cell>
        </row>
        <row r="206">
          <cell r="D206" t="str">
            <v>South Sudan</v>
          </cell>
        </row>
        <row r="207">
          <cell r="D207" t="str">
            <v>Spain</v>
          </cell>
        </row>
        <row r="208">
          <cell r="D208" t="str">
            <v>Sri Lanka</v>
          </cell>
        </row>
        <row r="209">
          <cell r="D209" t="str">
            <v>Sudan</v>
          </cell>
        </row>
        <row r="210">
          <cell r="D210" t="str">
            <v>Suriname</v>
          </cell>
        </row>
        <row r="211">
          <cell r="D211" t="str">
            <v>Svalbard and Jan Mayen (Norway)</v>
          </cell>
        </row>
        <row r="212">
          <cell r="D212" t="str">
            <v>Swaziland</v>
          </cell>
        </row>
        <row r="213">
          <cell r="D213" t="str">
            <v>Sweden</v>
          </cell>
        </row>
        <row r="214">
          <cell r="D214" t="str">
            <v>Switzerland</v>
          </cell>
        </row>
        <row r="215">
          <cell r="D215" t="str">
            <v>Syria</v>
          </cell>
        </row>
        <row r="216">
          <cell r="D216" t="str">
            <v>Taiwan</v>
          </cell>
        </row>
        <row r="217">
          <cell r="D217" t="str">
            <v>Tajikistan</v>
          </cell>
        </row>
        <row r="218">
          <cell r="D218" t="str">
            <v>Tanzania</v>
          </cell>
        </row>
        <row r="219">
          <cell r="D219" t="str">
            <v>Thailand</v>
          </cell>
        </row>
        <row r="220">
          <cell r="D220" t="str">
            <v>The Bahamas</v>
          </cell>
        </row>
        <row r="221">
          <cell r="D221" t="str">
            <v>The Gambia</v>
          </cell>
        </row>
        <row r="222">
          <cell r="D222" t="str">
            <v>Togo</v>
          </cell>
        </row>
        <row r="223">
          <cell r="D223" t="str">
            <v>Tokelau (NZ)</v>
          </cell>
        </row>
        <row r="224">
          <cell r="D224" t="str">
            <v>Tonga</v>
          </cell>
        </row>
        <row r="225">
          <cell r="D225" t="str">
            <v>Transnistria</v>
          </cell>
        </row>
        <row r="226">
          <cell r="D226" t="str">
            <v>Trinidad and Tobago</v>
          </cell>
        </row>
        <row r="227">
          <cell r="D227" t="str">
            <v>Tunisia</v>
          </cell>
        </row>
        <row r="228">
          <cell r="D228" t="str">
            <v>Turkey</v>
          </cell>
        </row>
        <row r="229">
          <cell r="D229" t="str">
            <v>Turkmenistan</v>
          </cell>
        </row>
        <row r="230">
          <cell r="D230" t="str">
            <v>Turks and Caicos Islands (UK)</v>
          </cell>
        </row>
        <row r="231">
          <cell r="D231" t="str">
            <v>Tuvalu</v>
          </cell>
        </row>
        <row r="232">
          <cell r="D232" t="str">
            <v>Uganda</v>
          </cell>
        </row>
        <row r="233">
          <cell r="D233" t="str">
            <v>Ukraine</v>
          </cell>
        </row>
        <row r="234">
          <cell r="D234" t="str">
            <v>United Arab Emirates</v>
          </cell>
        </row>
        <row r="235">
          <cell r="D235" t="str">
            <v>United Kingdom</v>
          </cell>
        </row>
        <row r="236">
          <cell r="D236" t="str">
            <v>United States</v>
          </cell>
        </row>
        <row r="237">
          <cell r="D237" t="str">
            <v>United States Virgin Islands (U.S.)</v>
          </cell>
        </row>
        <row r="238">
          <cell r="D238" t="str">
            <v>Uruguay</v>
          </cell>
        </row>
        <row r="239">
          <cell r="D239" t="str">
            <v>Uzbekistan</v>
          </cell>
        </row>
        <row r="240">
          <cell r="D240" t="str">
            <v>Vanuatu</v>
          </cell>
        </row>
        <row r="241">
          <cell r="D241" t="str">
            <v>Vatican City</v>
          </cell>
        </row>
        <row r="242">
          <cell r="D242" t="str">
            <v>Venezuela</v>
          </cell>
        </row>
        <row r="243">
          <cell r="D243" t="str">
            <v>Vietnam</v>
          </cell>
        </row>
        <row r="244">
          <cell r="D244" t="str">
            <v>Wallis and Futuna (France)</v>
          </cell>
        </row>
        <row r="245">
          <cell r="D245" t="str">
            <v>Western Sahara</v>
          </cell>
        </row>
        <row r="246">
          <cell r="D246" t="str">
            <v>Yemen</v>
          </cell>
        </row>
        <row r="247">
          <cell r="D247" t="str">
            <v>Zambia</v>
          </cell>
        </row>
        <row r="248">
          <cell r="D248" t="str">
            <v>Zimbabwe</v>
          </cell>
        </row>
      </sheetData>
      <sheetData sheetId="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A9:L37" totalsRowShown="0" headerRowDxfId="28" dataDxfId="26" headerRowBorderDxfId="27">
  <tableColumns count="12">
    <tableColumn id="1" xr3:uid="{00000000-0010-0000-0000-000001000000}" name="Country" dataDxfId="25"/>
    <tableColumn id="2" xr3:uid="{00000000-0010-0000-0000-000002000000}" name="Payee Name1" dataDxfId="24"/>
    <tableColumn id="3" xr3:uid="{00000000-0010-0000-0000-000003000000}" name="Departments, Agency, etc… within Payee that Received Payments2" dataDxfId="23"/>
    <tableColumn id="8" xr3:uid="{00000000-0010-0000-0000-000008000000}" name="Taxes" dataDxfId="22" dataCellStyle="Comma"/>
    <tableColumn id="5" xr3:uid="{00000000-0010-0000-0000-000005000000}" name="Royalties" dataDxfId="21" dataCellStyle="Comma"/>
    <tableColumn id="7" xr3:uid="{00000000-0010-0000-0000-000007000000}" name="Fees" dataDxfId="20" dataCellStyle="Comma"/>
    <tableColumn id="4" xr3:uid="{00000000-0010-0000-0000-000004000000}" name="Production Entitlements" dataDxfId="19" dataCellStyle="Comma"/>
    <tableColumn id="6" xr3:uid="{00000000-0010-0000-0000-000006000000}" name="Bonuses" dataDxfId="18" dataCellStyle="Comma"/>
    <tableColumn id="9" xr3:uid="{00000000-0010-0000-0000-000009000000}" name="Dividends" dataDxfId="17" dataCellStyle="Comma"/>
    <tableColumn id="10" xr3:uid="{00000000-0010-0000-0000-00000A000000}" name="Infrastructure Improvement Payments" dataDxfId="16" dataCellStyle="Comma"/>
    <tableColumn id="11" xr3:uid="{00000000-0010-0000-0000-00000B000000}" name="Total Amount paid to Payee" dataDxfId="15" dataCellStyle="Comma">
      <calculatedColumnFormula>IF(SUM(Table2[[#This Row],[Taxes]:[Infrastructure Improvement Payments]])=0,"",SUM(Table2[[#This Row],[Taxes]:[Infrastructure Improvement Payments]]))</calculatedColumnFormula>
    </tableColumn>
    <tableColumn id="12" xr3:uid="{00000000-0010-0000-0000-00000C000000}" name="Notes34" dataDxfId="14"/>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25" displayName="Table25" ref="A9:K37" totalsRowShown="0" headerRowDxfId="13" dataDxfId="11" headerRowBorderDxfId="12">
  <tableColumns count="11">
    <tableColumn id="1" xr3:uid="{00000000-0010-0000-0100-000001000000}" name="Country" dataDxfId="10"/>
    <tableColumn id="2" xr3:uid="{00000000-0010-0000-0100-000002000000}" name="Project Name1" dataDxfId="9"/>
    <tableColumn id="3" xr3:uid="{00000000-0010-0000-0100-000003000000}" name="Taxes" dataDxfId="8"/>
    <tableColumn id="8" xr3:uid="{00000000-0010-0000-0100-000008000000}" name="Royalties" dataDxfId="7" dataCellStyle="Comma"/>
    <tableColumn id="5" xr3:uid="{00000000-0010-0000-0100-000005000000}" name="Fees" dataDxfId="6" dataCellStyle="Comma"/>
    <tableColumn id="7" xr3:uid="{00000000-0010-0000-0100-000007000000}" name="Production Entitlements" dataDxfId="5" dataCellStyle="Comma"/>
    <tableColumn id="4" xr3:uid="{00000000-0010-0000-0100-000004000000}" name="Bonuses" dataDxfId="4" dataCellStyle="Comma"/>
    <tableColumn id="6" xr3:uid="{00000000-0010-0000-0100-000006000000}" name="Dividends" dataDxfId="3" dataCellStyle="Comma"/>
    <tableColumn id="9" xr3:uid="{00000000-0010-0000-0100-000009000000}" name="Infrastructure Improvement Payments" dataDxfId="2" dataCellStyle="Comma"/>
    <tableColumn id="10" xr3:uid="{00000000-0010-0000-0100-00000A000000}" name="Total Amount paid by Project" dataDxfId="1" dataCellStyle="Comma">
      <calculatedColumnFormula>IF(SUM(Table25[[#This Row],[Taxes]:[Infrastructure Improvement Payments]])=0,"",SUM(Table25[[#This Row],[Taxes]:[Infrastructure Improvement Payments]]))</calculatedColumnFormula>
    </tableColumn>
    <tableColumn id="11" xr3:uid="{00000000-0010-0000-0100-00000B000000}" name="Notes23" dataDxfId="0" dataCellStyle="Comma">
      <calculatedColumnFormula>IF(SUM(Table25[[#This Row],[Royalties]:[Total Amount paid by Project]])=0,"",SUM(Table25[[#This Row],[Royalties]:[Total Amount paid by Project]]))</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M26"/>
  <sheetViews>
    <sheetView showGridLines="0" tabSelected="1" zoomScaleNormal="100" workbookViewId="0">
      <selection activeCell="F4" sqref="F4:G4"/>
    </sheetView>
  </sheetViews>
  <sheetFormatPr defaultRowHeight="14.5" x14ac:dyDescent="0.35"/>
  <cols>
    <col min="1" max="1" width="39.81640625" customWidth="1"/>
    <col min="2" max="2" width="10.453125" style="12" customWidth="1"/>
    <col min="3" max="3" width="15.453125" style="12" customWidth="1"/>
    <col min="4" max="4" width="10" style="12" customWidth="1"/>
    <col min="5" max="5" width="15.453125" style="12" customWidth="1"/>
    <col min="6" max="6" width="13.81640625" style="12" customWidth="1"/>
    <col min="7" max="7" width="17.1796875" style="12" customWidth="1"/>
    <col min="8" max="8" width="25.453125" customWidth="1"/>
  </cols>
  <sheetData>
    <row r="1" spans="1:13" ht="41.25" customHeight="1" x14ac:dyDescent="0.35">
      <c r="A1" s="97" t="s">
        <v>7</v>
      </c>
      <c r="B1" s="98"/>
      <c r="C1" s="98"/>
      <c r="D1" s="98"/>
      <c r="E1" s="98"/>
      <c r="F1" s="98"/>
      <c r="G1" s="98"/>
      <c r="H1" s="84"/>
      <c r="L1" s="9">
        <v>1</v>
      </c>
    </row>
    <row r="2" spans="1:13" ht="24" customHeight="1" x14ac:dyDescent="0.35">
      <c r="A2" s="37" t="s">
        <v>2</v>
      </c>
      <c r="B2" s="86" t="s">
        <v>458</v>
      </c>
      <c r="C2" s="86"/>
      <c r="D2" s="87"/>
      <c r="E2" s="87"/>
      <c r="F2" s="87"/>
      <c r="G2" s="87"/>
      <c r="H2" s="85"/>
    </row>
    <row r="3" spans="1:13" ht="31" x14ac:dyDescent="0.35">
      <c r="A3" s="37" t="s">
        <v>1</v>
      </c>
      <c r="B3" s="72" t="s">
        <v>441</v>
      </c>
      <c r="C3" s="39">
        <v>43831</v>
      </c>
      <c r="D3" s="72" t="s">
        <v>442</v>
      </c>
      <c r="E3" s="39">
        <v>44196</v>
      </c>
      <c r="F3" s="73" t="s">
        <v>20</v>
      </c>
      <c r="G3" s="39">
        <v>44344</v>
      </c>
      <c r="H3" s="85"/>
    </row>
    <row r="4" spans="1:13" ht="20.25" customHeight="1" x14ac:dyDescent="0.35">
      <c r="A4" s="105" t="s">
        <v>3</v>
      </c>
      <c r="B4" s="106" t="s">
        <v>459</v>
      </c>
      <c r="C4" s="106"/>
      <c r="D4" s="89"/>
      <c r="E4" s="89"/>
      <c r="F4" s="90" t="s">
        <v>470</v>
      </c>
      <c r="G4" s="90"/>
      <c r="H4" s="28"/>
    </row>
    <row r="5" spans="1:13" ht="20.25" customHeight="1" x14ac:dyDescent="0.35">
      <c r="A5" s="105"/>
      <c r="B5" s="106"/>
      <c r="C5" s="106"/>
      <c r="D5" s="89"/>
      <c r="E5" s="89"/>
      <c r="F5" s="86" t="s">
        <v>470</v>
      </c>
      <c r="G5" s="86"/>
      <c r="H5" s="28"/>
    </row>
    <row r="6" spans="1:13" ht="36" customHeight="1" x14ac:dyDescent="0.35">
      <c r="A6" s="37" t="s">
        <v>443</v>
      </c>
      <c r="B6" s="86" t="s">
        <v>470</v>
      </c>
      <c r="C6" s="87"/>
      <c r="D6" s="87"/>
      <c r="E6" s="87"/>
      <c r="F6" s="87"/>
      <c r="G6" s="87"/>
      <c r="H6" s="28"/>
    </row>
    <row r="7" spans="1:13" ht="8.25" customHeight="1" x14ac:dyDescent="0.35">
      <c r="A7" s="107"/>
      <c r="B7" s="108"/>
      <c r="C7" s="108"/>
      <c r="D7" s="108"/>
      <c r="E7" s="108"/>
      <c r="F7" s="108"/>
      <c r="G7" s="108"/>
      <c r="H7" s="28"/>
    </row>
    <row r="8" spans="1:13" ht="30.75" customHeight="1" x14ac:dyDescent="0.35">
      <c r="A8" s="37" t="s">
        <v>471</v>
      </c>
      <c r="B8" s="86" t="s">
        <v>460</v>
      </c>
      <c r="C8" s="87"/>
      <c r="D8" s="87"/>
      <c r="E8" s="87"/>
      <c r="F8" s="87"/>
      <c r="G8" s="87"/>
      <c r="H8" s="28"/>
    </row>
    <row r="9" spans="1:13" ht="8.25" customHeight="1" x14ac:dyDescent="0.35">
      <c r="A9" s="107"/>
      <c r="B9" s="108"/>
      <c r="C9" s="108"/>
      <c r="D9" s="108"/>
      <c r="E9" s="108"/>
      <c r="F9" s="108"/>
      <c r="G9" s="108"/>
      <c r="H9" s="28"/>
    </row>
    <row r="10" spans="1:13" ht="48" customHeight="1" x14ac:dyDescent="0.35">
      <c r="A10" s="37" t="s">
        <v>472</v>
      </c>
      <c r="B10" s="86" t="s">
        <v>470</v>
      </c>
      <c r="C10" s="86"/>
      <c r="D10" s="88" t="s">
        <v>470</v>
      </c>
      <c r="E10" s="88"/>
      <c r="F10" s="88"/>
      <c r="G10" s="39" t="s">
        <v>470</v>
      </c>
      <c r="H10" s="28"/>
    </row>
    <row r="11" spans="1:13" ht="7.5" customHeight="1" x14ac:dyDescent="0.35">
      <c r="A11" s="103"/>
      <c r="B11" s="104"/>
      <c r="C11" s="104"/>
      <c r="D11" s="104"/>
      <c r="E11" s="104"/>
      <c r="F11" s="104"/>
      <c r="G11" s="104"/>
      <c r="H11" s="28"/>
    </row>
    <row r="12" spans="1:13" s="7" customFormat="1" ht="19.5" customHeight="1" x14ac:dyDescent="0.35">
      <c r="A12" s="74" t="s">
        <v>473</v>
      </c>
      <c r="B12" s="67"/>
      <c r="C12" s="67"/>
      <c r="D12" s="67"/>
      <c r="E12" s="67"/>
      <c r="F12" s="67"/>
      <c r="G12" s="67"/>
      <c r="H12" s="75"/>
    </row>
    <row r="13" spans="1:13" x14ac:dyDescent="0.35">
      <c r="A13" s="99" t="s">
        <v>474</v>
      </c>
      <c r="B13" s="100"/>
      <c r="C13" s="100"/>
      <c r="D13" s="100"/>
      <c r="E13" s="100"/>
      <c r="F13" s="100"/>
      <c r="G13" s="100"/>
      <c r="H13" s="28"/>
    </row>
    <row r="14" spans="1:13" x14ac:dyDescent="0.35">
      <c r="A14" s="99"/>
      <c r="B14" s="100"/>
      <c r="C14" s="100"/>
      <c r="D14" s="100"/>
      <c r="E14" s="100"/>
      <c r="F14" s="100"/>
      <c r="G14" s="100"/>
      <c r="H14" s="28"/>
    </row>
    <row r="15" spans="1:13" x14ac:dyDescent="0.35">
      <c r="A15" s="99"/>
      <c r="B15" s="100"/>
      <c r="C15" s="100"/>
      <c r="D15" s="100"/>
      <c r="E15" s="100"/>
      <c r="F15" s="100"/>
      <c r="G15" s="100"/>
      <c r="H15" s="28"/>
    </row>
    <row r="16" spans="1:13" x14ac:dyDescent="0.35">
      <c r="A16" s="101"/>
      <c r="B16" s="102"/>
      <c r="C16" s="102"/>
      <c r="D16" s="102"/>
      <c r="E16" s="102"/>
      <c r="F16" s="102"/>
      <c r="G16" s="102"/>
      <c r="H16" s="28"/>
      <c r="M16" s="8"/>
    </row>
    <row r="17" spans="1:8" ht="23.25" customHeight="1" x14ac:dyDescent="0.35">
      <c r="A17" s="101"/>
      <c r="B17" s="102"/>
      <c r="C17" s="102"/>
      <c r="D17" s="102"/>
      <c r="E17" s="102"/>
      <c r="F17" s="102"/>
      <c r="G17" s="102"/>
      <c r="H17" s="28"/>
    </row>
    <row r="18" spans="1:8" x14ac:dyDescent="0.35">
      <c r="A18" s="70"/>
      <c r="B18" s="68"/>
      <c r="C18" s="68"/>
      <c r="D18" s="68"/>
      <c r="E18" s="68"/>
      <c r="F18" s="68"/>
      <c r="G18" s="68"/>
      <c r="H18" s="28"/>
    </row>
    <row r="19" spans="1:8" x14ac:dyDescent="0.35">
      <c r="A19" s="71"/>
      <c r="B19" s="69"/>
      <c r="C19" s="69"/>
      <c r="D19" s="69"/>
      <c r="E19" s="69"/>
      <c r="F19" s="69"/>
      <c r="G19" s="69"/>
      <c r="H19" s="28"/>
    </row>
    <row r="20" spans="1:8" ht="28" x14ac:dyDescent="0.35">
      <c r="A20" s="76" t="s">
        <v>444</v>
      </c>
      <c r="B20" s="93" t="s">
        <v>461</v>
      </c>
      <c r="C20" s="93"/>
      <c r="D20" s="93"/>
      <c r="E20" s="93"/>
      <c r="F20" s="91" t="s">
        <v>446</v>
      </c>
      <c r="G20" s="95">
        <v>44344</v>
      </c>
      <c r="H20" s="28"/>
    </row>
    <row r="21" spans="1:8" ht="15" thickBot="1" x14ac:dyDescent="0.4">
      <c r="A21" s="77" t="s">
        <v>445</v>
      </c>
      <c r="B21" s="94" t="s">
        <v>462</v>
      </c>
      <c r="C21" s="94"/>
      <c r="D21" s="94"/>
      <c r="E21" s="94"/>
      <c r="F21" s="92"/>
      <c r="G21" s="96"/>
      <c r="H21" s="78"/>
    </row>
    <row r="24" spans="1:8" x14ac:dyDescent="0.35">
      <c r="A24" s="1"/>
      <c r="B24" s="10"/>
      <c r="C24" s="10"/>
      <c r="D24" s="10"/>
      <c r="E24" s="10"/>
      <c r="F24" s="10"/>
      <c r="G24" s="10"/>
    </row>
    <row r="25" spans="1:8" x14ac:dyDescent="0.35">
      <c r="A25" s="1"/>
      <c r="B25" s="10"/>
      <c r="C25" s="10"/>
      <c r="D25" s="10"/>
      <c r="E25" s="10"/>
      <c r="F25" s="10"/>
      <c r="G25" s="10"/>
    </row>
    <row r="26" spans="1:8" x14ac:dyDescent="0.35">
      <c r="A26" s="1"/>
      <c r="B26" s="10"/>
      <c r="C26" s="10"/>
      <c r="D26" s="10"/>
      <c r="E26" s="10"/>
      <c r="F26" s="10"/>
    </row>
  </sheetData>
  <mergeCells count="20">
    <mergeCell ref="F20:F21"/>
    <mergeCell ref="B20:E20"/>
    <mergeCell ref="B21:E21"/>
    <mergeCell ref="G20:G21"/>
    <mergeCell ref="A1:G1"/>
    <mergeCell ref="B8:G8"/>
    <mergeCell ref="A13:G17"/>
    <mergeCell ref="A11:G11"/>
    <mergeCell ref="A4:A5"/>
    <mergeCell ref="B4:C5"/>
    <mergeCell ref="A7:G7"/>
    <mergeCell ref="A9:G9"/>
    <mergeCell ref="H1:H3"/>
    <mergeCell ref="B2:G2"/>
    <mergeCell ref="B10:C10"/>
    <mergeCell ref="D10:F10"/>
    <mergeCell ref="D4:E5"/>
    <mergeCell ref="F4:G4"/>
    <mergeCell ref="F5:G5"/>
    <mergeCell ref="B6:G6"/>
  </mergeCells>
  <conditionalFormatting sqref="F4:G4">
    <cfRule type="expression" dxfId="30" priority="5">
      <formula>$L$1=1</formula>
    </cfRule>
  </conditionalFormatting>
  <conditionalFormatting sqref="D10:F10">
    <cfRule type="expression" dxfId="29" priority="4">
      <formula>#REF!="yes"</formula>
    </cfRule>
  </conditionalFormatting>
  <pageMargins left="0.7" right="0.7" top="0.75" bottom="0.75" header="0.3" footer="0.3"/>
  <pageSetup paperSize="5" fitToWidth="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Group Box 20">
              <controlPr defaultSize="0" autoFill="0" autoPict="0">
                <anchor moveWithCells="1">
                  <from>
                    <xdr:col>9</xdr:col>
                    <xdr:colOff>152400</xdr:colOff>
                    <xdr:row>6</xdr:row>
                    <xdr:rowOff>95250</xdr:rowOff>
                  </from>
                  <to>
                    <xdr:col>12</xdr:col>
                    <xdr:colOff>0</xdr:colOff>
                    <xdr:row>9</xdr:row>
                    <xdr:rowOff>0</xdr:rowOff>
                  </to>
                </anchor>
              </controlPr>
            </control>
          </mc:Choice>
        </mc:AlternateContent>
        <mc:AlternateContent xmlns:mc="http://schemas.openxmlformats.org/markup-compatibility/2006">
          <mc:Choice Requires="x14">
            <control shapeId="1048" r:id="rId5" name="Option Button 24">
              <controlPr defaultSize="0" autoFill="0" autoLine="0" autoPict="0">
                <anchor moveWithCells="1">
                  <from>
                    <xdr:col>3</xdr:col>
                    <xdr:colOff>76200</xdr:colOff>
                    <xdr:row>3</xdr:row>
                    <xdr:rowOff>76200</xdr:rowOff>
                  </from>
                  <to>
                    <xdr:col>4</xdr:col>
                    <xdr:colOff>793750</xdr:colOff>
                    <xdr:row>4</xdr:row>
                    <xdr:rowOff>38100</xdr:rowOff>
                  </to>
                </anchor>
              </controlPr>
            </control>
          </mc:Choice>
        </mc:AlternateContent>
        <mc:AlternateContent xmlns:mc="http://schemas.openxmlformats.org/markup-compatibility/2006">
          <mc:Choice Requires="x14">
            <control shapeId="1049" r:id="rId6" name="Option Button 25">
              <controlPr defaultSize="0" autoFill="0" autoLine="0" autoPict="0">
                <anchor moveWithCells="1">
                  <from>
                    <xdr:col>3</xdr:col>
                    <xdr:colOff>76200</xdr:colOff>
                    <xdr:row>4</xdr:row>
                    <xdr:rowOff>0</xdr:rowOff>
                  </from>
                  <to>
                    <xdr:col>4</xdr:col>
                    <xdr:colOff>685800</xdr:colOff>
                    <xdr:row>4</xdr:row>
                    <xdr:rowOff>222250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pageSetUpPr fitToPage="1"/>
  </sheetPr>
  <dimension ref="A1:CW264"/>
  <sheetViews>
    <sheetView showGridLines="0" zoomScale="80" zoomScaleNormal="80" workbookViewId="0">
      <pane ySplit="9" topLeftCell="A10" activePane="bottomLeft" state="frozen"/>
      <selection activeCell="C36" sqref="C36"/>
      <selection pane="bottomLeft" activeCell="A13" sqref="A13"/>
    </sheetView>
  </sheetViews>
  <sheetFormatPr defaultRowHeight="14.5" x14ac:dyDescent="0.35"/>
  <cols>
    <col min="1" max="1" width="28.1796875" style="5" customWidth="1"/>
    <col min="2" max="2" width="20.7265625" style="5" customWidth="1"/>
    <col min="3" max="3" width="22.54296875" style="2" customWidth="1"/>
    <col min="4" max="4" width="19.7265625" style="3" customWidth="1"/>
    <col min="5" max="5" width="19.7265625" style="4" customWidth="1"/>
    <col min="6" max="6" width="19.7265625" style="6" customWidth="1"/>
    <col min="7" max="7" width="23.1796875" customWidth="1"/>
    <col min="8" max="9" width="19.7265625" customWidth="1"/>
    <col min="10" max="11" width="19.7265625" style="1" customWidth="1"/>
    <col min="12" max="12" width="25.453125" customWidth="1"/>
    <col min="29" max="29" width="9.1796875" style="13"/>
    <col min="101" max="101" width="9.1796875" style="13"/>
  </cols>
  <sheetData>
    <row r="1" spans="1:101" ht="15" customHeight="1" x14ac:dyDescent="0.35">
      <c r="A1" s="118" t="s">
        <v>7</v>
      </c>
      <c r="B1" s="119"/>
      <c r="C1" s="119"/>
      <c r="D1" s="119"/>
      <c r="E1" s="119"/>
      <c r="F1" s="119"/>
      <c r="G1" s="119"/>
      <c r="H1" s="119"/>
      <c r="I1" s="119"/>
      <c r="J1" s="119"/>
      <c r="K1" s="119"/>
      <c r="L1" s="120"/>
      <c r="AC1" s="13" t="s">
        <v>62</v>
      </c>
      <c r="CW1" s="13" t="s">
        <v>392</v>
      </c>
    </row>
    <row r="2" spans="1:101" ht="15" customHeight="1" x14ac:dyDescent="0.35">
      <c r="A2" s="121"/>
      <c r="B2" s="122"/>
      <c r="C2" s="122"/>
      <c r="D2" s="122"/>
      <c r="E2" s="122"/>
      <c r="F2" s="122"/>
      <c r="G2" s="122"/>
      <c r="H2" s="122"/>
      <c r="I2" s="122"/>
      <c r="J2" s="122"/>
      <c r="K2" s="122"/>
      <c r="L2" s="123"/>
      <c r="AC2" s="13" t="s">
        <v>273</v>
      </c>
      <c r="CW2" s="13" t="s">
        <v>303</v>
      </c>
    </row>
    <row r="3" spans="1:101" ht="15" customHeight="1" x14ac:dyDescent="0.35">
      <c r="A3" s="124"/>
      <c r="B3" s="125"/>
      <c r="C3" s="125"/>
      <c r="D3" s="125"/>
      <c r="E3" s="125"/>
      <c r="F3" s="125"/>
      <c r="G3" s="125"/>
      <c r="H3" s="125"/>
      <c r="I3" s="125"/>
      <c r="J3" s="125"/>
      <c r="K3" s="125"/>
      <c r="L3" s="126"/>
      <c r="AC3" s="13" t="s">
        <v>274</v>
      </c>
      <c r="CW3" s="13" t="s">
        <v>367</v>
      </c>
    </row>
    <row r="4" spans="1:101" ht="16.5" customHeight="1" x14ac:dyDescent="0.35">
      <c r="A4" s="48" t="s">
        <v>1</v>
      </c>
      <c r="B4" s="49" t="s">
        <v>5</v>
      </c>
      <c r="C4" s="38">
        <f>'Cover Page - do not edit'!C3</f>
        <v>43831</v>
      </c>
      <c r="D4" s="51" t="s">
        <v>6</v>
      </c>
      <c r="E4" s="39">
        <f>'Cover Page - do not edit'!E3</f>
        <v>44196</v>
      </c>
      <c r="F4" s="10"/>
      <c r="G4" s="42"/>
      <c r="H4" s="41"/>
      <c r="I4" s="36"/>
      <c r="J4" s="10"/>
      <c r="K4" s="10"/>
      <c r="L4" s="11"/>
      <c r="AC4" s="13" t="s">
        <v>275</v>
      </c>
      <c r="CW4" s="13" t="s">
        <v>343</v>
      </c>
    </row>
    <row r="5" spans="1:101" ht="16.5" customHeight="1" x14ac:dyDescent="0.35">
      <c r="A5" s="48" t="s">
        <v>2</v>
      </c>
      <c r="B5" s="133" t="str">
        <f>'Cover Page - do not edit'!B2:G2</f>
        <v>Mosaic Esterhazy Holdings ULC</v>
      </c>
      <c r="C5" s="134"/>
      <c r="D5" s="135"/>
      <c r="E5" s="135"/>
      <c r="F5" s="136"/>
      <c r="G5" s="50" t="s">
        <v>18</v>
      </c>
      <c r="H5" s="137" t="s">
        <v>392</v>
      </c>
      <c r="I5" s="138"/>
      <c r="J5" s="10"/>
      <c r="K5" s="10"/>
      <c r="L5" s="11"/>
      <c r="AC5" s="13" t="s">
        <v>276</v>
      </c>
      <c r="CW5" s="13" t="s">
        <v>316</v>
      </c>
    </row>
    <row r="6" spans="1:101" ht="32.25" customHeight="1" x14ac:dyDescent="0.35">
      <c r="A6" s="48" t="s">
        <v>3</v>
      </c>
      <c r="B6" s="127" t="str">
        <f>'Cover Page - do not edit'!B4</f>
        <v>E396776</v>
      </c>
      <c r="C6" s="128"/>
      <c r="D6" s="128"/>
      <c r="E6" s="128"/>
      <c r="F6" s="129"/>
      <c r="G6" s="40"/>
      <c r="H6" s="139"/>
      <c r="I6" s="139"/>
      <c r="J6" s="14"/>
      <c r="K6" s="14"/>
      <c r="L6" s="11"/>
      <c r="AC6" s="13" t="s">
        <v>277</v>
      </c>
      <c r="CW6" s="13" t="s">
        <v>400</v>
      </c>
    </row>
    <row r="7" spans="1:101" ht="32.25" customHeight="1" x14ac:dyDescent="0.35">
      <c r="A7" s="53" t="s">
        <v>4</v>
      </c>
      <c r="B7" s="130" t="str">
        <f>'Cover Page - do not edit'!B8:G8</f>
        <v>Mosaic Potash Esterhazy Limited Partnership (E058008), Canadian Resource Limited Partnership (E026548), Mosaic Esterhazy ULC (E432199), 4379934 Canada LTD (E147808)</v>
      </c>
      <c r="C7" s="131"/>
      <c r="D7" s="131"/>
      <c r="E7" s="131"/>
      <c r="F7" s="132"/>
      <c r="G7" s="33"/>
      <c r="H7" s="140"/>
      <c r="I7" s="140"/>
      <c r="J7" s="34"/>
      <c r="K7" s="35"/>
      <c r="L7" s="54"/>
      <c r="AC7" s="13" t="s">
        <v>278</v>
      </c>
      <c r="CW7" s="13" t="s">
        <v>353</v>
      </c>
    </row>
    <row r="8" spans="1:101" ht="24" customHeight="1" x14ac:dyDescent="0.35">
      <c r="A8" s="115" t="s">
        <v>8</v>
      </c>
      <c r="B8" s="116"/>
      <c r="C8" s="116"/>
      <c r="D8" s="116"/>
      <c r="E8" s="116"/>
      <c r="F8" s="116"/>
      <c r="G8" s="116"/>
      <c r="H8" s="116"/>
      <c r="I8" s="116"/>
      <c r="J8" s="116"/>
      <c r="K8" s="116"/>
      <c r="L8" s="117"/>
      <c r="AC8" s="13" t="s">
        <v>279</v>
      </c>
      <c r="CW8" s="13" t="s">
        <v>295</v>
      </c>
    </row>
    <row r="9" spans="1:101" ht="45" x14ac:dyDescent="0.35">
      <c r="A9" s="55" t="s">
        <v>9</v>
      </c>
      <c r="B9" s="43" t="s">
        <v>21</v>
      </c>
      <c r="C9" s="43" t="s">
        <v>22</v>
      </c>
      <c r="D9" s="44" t="s">
        <v>0</v>
      </c>
      <c r="E9" s="45" t="s">
        <v>10</v>
      </c>
      <c r="F9" s="46" t="s">
        <v>11</v>
      </c>
      <c r="G9" s="44" t="s">
        <v>12</v>
      </c>
      <c r="H9" s="46" t="s">
        <v>13</v>
      </c>
      <c r="I9" s="44" t="s">
        <v>14</v>
      </c>
      <c r="J9" s="43" t="s">
        <v>15</v>
      </c>
      <c r="K9" s="47" t="s">
        <v>16</v>
      </c>
      <c r="L9" s="56" t="s">
        <v>448</v>
      </c>
      <c r="AC9" s="13" t="s">
        <v>280</v>
      </c>
      <c r="CW9" s="13" t="s">
        <v>354</v>
      </c>
    </row>
    <row r="10" spans="1:101" ht="15" customHeight="1" x14ac:dyDescent="0.35">
      <c r="A10" s="23" t="s">
        <v>62</v>
      </c>
      <c r="B10" s="19" t="s">
        <v>463</v>
      </c>
      <c r="C10" s="19"/>
      <c r="D10" s="20">
        <v>254886</v>
      </c>
      <c r="E10" s="21"/>
      <c r="F10" s="21"/>
      <c r="G10" s="21"/>
      <c r="H10" s="21"/>
      <c r="I10" s="21"/>
      <c r="J10" s="21"/>
      <c r="K10" s="22">
        <f>IF(SUM(Table2[[#This Row],[Taxes]:[Infrastructure Improvement Payments]])=0,"",SUM(Table2[[#This Row],[Taxes]:[Infrastructure Improvement Payments]]))</f>
        <v>254886</v>
      </c>
      <c r="L10" s="24"/>
      <c r="AC10" s="13" t="s">
        <v>281</v>
      </c>
      <c r="CW10" s="13" t="s">
        <v>395</v>
      </c>
    </row>
    <row r="11" spans="1:101" ht="15" customHeight="1" x14ac:dyDescent="0.35">
      <c r="A11" s="25" t="s">
        <v>62</v>
      </c>
      <c r="B11" s="15" t="s">
        <v>464</v>
      </c>
      <c r="C11" s="15"/>
      <c r="D11" s="16">
        <v>80494668</v>
      </c>
      <c r="E11" s="17"/>
      <c r="F11" s="17"/>
      <c r="G11" s="17"/>
      <c r="H11" s="17"/>
      <c r="I11" s="17"/>
      <c r="J11" s="17"/>
      <c r="K11" s="18">
        <f>IF(SUM(Table2[[#This Row],[Taxes]:[Infrastructure Improvement Payments]])=0,"",SUM(Table2[[#This Row],[Taxes]:[Infrastructure Improvement Payments]]))</f>
        <v>80494668</v>
      </c>
      <c r="L11" s="26"/>
      <c r="AC11" s="13" t="s">
        <v>282</v>
      </c>
      <c r="CW11" s="13" t="s">
        <v>394</v>
      </c>
    </row>
    <row r="12" spans="1:101" ht="39" x14ac:dyDescent="0.35">
      <c r="A12" s="25" t="s">
        <v>62</v>
      </c>
      <c r="B12" s="79" t="s">
        <v>465</v>
      </c>
      <c r="C12" s="15"/>
      <c r="D12" s="16">
        <v>2040934</v>
      </c>
      <c r="E12" s="17"/>
      <c r="F12" s="17"/>
      <c r="G12" s="17"/>
      <c r="H12" s="17"/>
      <c r="I12" s="17"/>
      <c r="J12" s="17"/>
      <c r="K12" s="18">
        <f>IF(SUM(Table2[[#This Row],[Taxes]:[Infrastructure Improvement Payments]])=0,"",SUM(Table2[[#This Row],[Taxes]:[Infrastructure Improvement Payments]]))</f>
        <v>2040934</v>
      </c>
      <c r="L12" s="26"/>
      <c r="AC12" s="13" t="s">
        <v>283</v>
      </c>
      <c r="CW12" s="13" t="s">
        <v>396</v>
      </c>
    </row>
    <row r="13" spans="1:101" ht="15" customHeight="1" x14ac:dyDescent="0.35">
      <c r="A13" s="25" t="s">
        <v>62</v>
      </c>
      <c r="B13" s="15" t="s">
        <v>467</v>
      </c>
      <c r="C13" s="15"/>
      <c r="D13" s="16">
        <v>68637320</v>
      </c>
      <c r="E13" s="17">
        <v>17330338</v>
      </c>
      <c r="F13" s="17">
        <v>800953</v>
      </c>
      <c r="G13" s="17"/>
      <c r="H13" s="17"/>
      <c r="I13" s="17"/>
      <c r="J13" s="17"/>
      <c r="K13" s="18">
        <f>IF(SUM(Table2[[#This Row],[Taxes]:[Infrastructure Improvement Payments]])=0,"",SUM(Table2[[#This Row],[Taxes]:[Infrastructure Improvement Payments]]))</f>
        <v>86768611</v>
      </c>
      <c r="L13" s="26"/>
      <c r="AC13" s="13" t="s">
        <v>284</v>
      </c>
      <c r="CW13" s="13" t="s">
        <v>397</v>
      </c>
    </row>
    <row r="14" spans="1:101" ht="15" customHeight="1" x14ac:dyDescent="0.35">
      <c r="A14" s="25" t="s">
        <v>62</v>
      </c>
      <c r="B14" s="15" t="s">
        <v>468</v>
      </c>
      <c r="C14" s="15"/>
      <c r="D14" s="16">
        <v>293866</v>
      </c>
      <c r="E14" s="17"/>
      <c r="F14" s="17"/>
      <c r="G14" s="17"/>
      <c r="H14" s="17"/>
      <c r="I14" s="17"/>
      <c r="J14" s="17"/>
      <c r="K14" s="18">
        <f>IF(SUM(Table2[[#This Row],[Taxes]:[Infrastructure Improvement Payments]])=0,"",SUM(Table2[[#This Row],[Taxes]:[Infrastructure Improvement Payments]]))</f>
        <v>293866</v>
      </c>
      <c r="L14" s="26"/>
      <c r="AC14" s="13" t="s">
        <v>285</v>
      </c>
      <c r="CW14" s="13" t="s">
        <v>398</v>
      </c>
    </row>
    <row r="15" spans="1:101" ht="26" x14ac:dyDescent="0.35">
      <c r="A15" s="25" t="s">
        <v>62</v>
      </c>
      <c r="B15" s="80" t="s">
        <v>466</v>
      </c>
      <c r="C15" s="15"/>
      <c r="D15" s="16">
        <v>6076419</v>
      </c>
      <c r="E15" s="17"/>
      <c r="F15" s="17"/>
      <c r="G15" s="17"/>
      <c r="H15" s="17"/>
      <c r="I15" s="17"/>
      <c r="J15" s="17"/>
      <c r="K15" s="18">
        <f>IF(SUM(Table2[[#This Row],[Taxes]:[Infrastructure Improvement Payments]])=0,"",SUM(Table2[[#This Row],[Taxes]:[Infrastructure Improvement Payments]]))</f>
        <v>6076419</v>
      </c>
      <c r="L15" s="26"/>
      <c r="AC15" s="13" t="s">
        <v>70</v>
      </c>
      <c r="CW15" s="13" t="s">
        <v>401</v>
      </c>
    </row>
    <row r="16" spans="1:101" ht="15" customHeight="1" x14ac:dyDescent="0.35">
      <c r="A16" s="25"/>
      <c r="B16" s="15"/>
      <c r="C16" s="15"/>
      <c r="D16" s="16"/>
      <c r="E16" s="17"/>
      <c r="F16" s="17"/>
      <c r="G16" s="17"/>
      <c r="H16" s="17"/>
      <c r="I16" s="17"/>
      <c r="J16" s="17"/>
      <c r="K16" s="18" t="str">
        <f>IF(SUM(Table2[[#This Row],[Taxes]:[Infrastructure Improvement Payments]])=0,"",SUM(Table2[[#This Row],[Taxes]:[Infrastructure Improvement Payments]]))</f>
        <v/>
      </c>
      <c r="L16" s="26"/>
      <c r="AC16" s="13" t="s">
        <v>28</v>
      </c>
      <c r="CW16" s="13" t="s">
        <v>404</v>
      </c>
    </row>
    <row r="17" spans="1:101" ht="15" customHeight="1" x14ac:dyDescent="0.35">
      <c r="A17" s="25"/>
      <c r="B17" s="15"/>
      <c r="C17" s="15"/>
      <c r="D17" s="16"/>
      <c r="E17" s="17"/>
      <c r="F17" s="17"/>
      <c r="G17" s="17"/>
      <c r="H17" s="17"/>
      <c r="I17" s="17"/>
      <c r="J17" s="17"/>
      <c r="K17" s="18" t="str">
        <f>IF(SUM(Table2[[#This Row],[Taxes]:[Infrastructure Improvement Payments]])=0,"",SUM(Table2[[#This Row],[Taxes]:[Infrastructure Improvement Payments]]))</f>
        <v/>
      </c>
      <c r="L17" s="26"/>
      <c r="AC17" s="13" t="s">
        <v>27</v>
      </c>
      <c r="CW17" s="13" t="s">
        <v>403</v>
      </c>
    </row>
    <row r="18" spans="1:101" ht="15" customHeight="1" x14ac:dyDescent="0.35">
      <c r="A18" s="25"/>
      <c r="B18" s="15"/>
      <c r="C18" s="15"/>
      <c r="D18" s="16"/>
      <c r="E18" s="17"/>
      <c r="F18" s="17"/>
      <c r="G18" s="17"/>
      <c r="H18" s="17"/>
      <c r="I18" s="17"/>
      <c r="J18" s="17"/>
      <c r="K18" s="18" t="str">
        <f>IF(SUM(Table2[[#This Row],[Taxes]:[Infrastructure Improvement Payments]])=0,"",SUM(Table2[[#This Row],[Taxes]:[Infrastructure Improvement Payments]]))</f>
        <v/>
      </c>
      <c r="L18" s="26"/>
      <c r="AC18" s="13" t="s">
        <v>26</v>
      </c>
      <c r="CW18" s="13" t="s">
        <v>389</v>
      </c>
    </row>
    <row r="19" spans="1:101" ht="15" customHeight="1" x14ac:dyDescent="0.35">
      <c r="A19" s="25"/>
      <c r="B19" s="15"/>
      <c r="C19" s="15"/>
      <c r="D19" s="16"/>
      <c r="E19" s="17"/>
      <c r="F19" s="17"/>
      <c r="G19" s="17"/>
      <c r="H19" s="17"/>
      <c r="I19" s="17"/>
      <c r="J19" s="17"/>
      <c r="K19" s="18" t="str">
        <f>IF(SUM(Table2[[#This Row],[Taxes]:[Infrastructure Improvement Payments]])=0,"",SUM(Table2[[#This Row],[Taxes]:[Infrastructure Improvement Payments]]))</f>
        <v/>
      </c>
      <c r="L19" s="26"/>
      <c r="AC19" s="13" t="s">
        <v>25</v>
      </c>
      <c r="CW19" s="13" t="s">
        <v>405</v>
      </c>
    </row>
    <row r="20" spans="1:101" ht="15" customHeight="1" x14ac:dyDescent="0.35">
      <c r="A20" s="25"/>
      <c r="B20" s="15"/>
      <c r="C20" s="15"/>
      <c r="D20" s="16"/>
      <c r="E20" s="17"/>
      <c r="F20" s="17"/>
      <c r="G20" s="17"/>
      <c r="H20" s="17"/>
      <c r="I20" s="17"/>
      <c r="J20" s="17"/>
      <c r="K20" s="18" t="str">
        <f>IF(SUM(Table2[[#This Row],[Taxes]:[Infrastructure Improvement Payments]])=0,"",SUM(Table2[[#This Row],[Taxes]:[Infrastructure Improvement Payments]]))</f>
        <v/>
      </c>
      <c r="L20" s="26"/>
      <c r="AC20" s="13" t="s">
        <v>24</v>
      </c>
      <c r="CW20" s="13" t="s">
        <v>407</v>
      </c>
    </row>
    <row r="21" spans="1:101" ht="15" customHeight="1" x14ac:dyDescent="0.35">
      <c r="A21" s="25"/>
      <c r="B21" s="15"/>
      <c r="C21" s="15"/>
      <c r="D21" s="16"/>
      <c r="E21" s="17"/>
      <c r="F21" s="17"/>
      <c r="G21" s="17"/>
      <c r="H21" s="17"/>
      <c r="I21" s="17"/>
      <c r="J21" s="17"/>
      <c r="K21" s="18"/>
      <c r="L21" s="26"/>
      <c r="AC21" s="13" t="s">
        <v>29</v>
      </c>
      <c r="CW21" s="13" t="s">
        <v>406</v>
      </c>
    </row>
    <row r="22" spans="1:101" ht="15" customHeight="1" x14ac:dyDescent="0.35">
      <c r="A22" s="25"/>
      <c r="B22" s="15"/>
      <c r="C22" s="15"/>
      <c r="D22" s="16"/>
      <c r="E22" s="17"/>
      <c r="F22" s="17"/>
      <c r="G22" s="17"/>
      <c r="H22" s="17"/>
      <c r="I22" s="17"/>
      <c r="J22" s="17"/>
      <c r="K22" s="18"/>
      <c r="L22" s="26"/>
      <c r="AC22" s="13" t="s">
        <v>30</v>
      </c>
      <c r="CW22" s="13" t="s">
        <v>408</v>
      </c>
    </row>
    <row r="23" spans="1:101" ht="15" customHeight="1" x14ac:dyDescent="0.35">
      <c r="A23" s="25"/>
      <c r="B23" s="15"/>
      <c r="C23" s="15"/>
      <c r="D23" s="16"/>
      <c r="E23" s="17"/>
      <c r="F23" s="17"/>
      <c r="G23" s="17"/>
      <c r="H23" s="17"/>
      <c r="I23" s="17"/>
      <c r="J23" s="17"/>
      <c r="K23" s="18"/>
      <c r="L23" s="26"/>
      <c r="AC23" s="13" t="s">
        <v>31</v>
      </c>
      <c r="CW23" s="13" t="s">
        <v>409</v>
      </c>
    </row>
    <row r="24" spans="1:101" ht="15" customHeight="1" x14ac:dyDescent="0.35">
      <c r="A24" s="25"/>
      <c r="B24" s="15"/>
      <c r="C24" s="15"/>
      <c r="D24" s="16"/>
      <c r="E24" s="17"/>
      <c r="F24" s="17"/>
      <c r="G24" s="17"/>
      <c r="H24" s="17"/>
      <c r="I24" s="17"/>
      <c r="J24" s="17"/>
      <c r="K24" s="18"/>
      <c r="L24" s="26"/>
      <c r="AC24" s="13" t="s">
        <v>33</v>
      </c>
      <c r="CW24" s="13" t="s">
        <v>411</v>
      </c>
    </row>
    <row r="25" spans="1:101" ht="15" customHeight="1" x14ac:dyDescent="0.35">
      <c r="A25" s="25"/>
      <c r="B25" s="15"/>
      <c r="C25" s="15"/>
      <c r="D25" s="16"/>
      <c r="E25" s="17" t="s">
        <v>457</v>
      </c>
      <c r="F25" s="17"/>
      <c r="G25" s="17"/>
      <c r="H25" s="17"/>
      <c r="I25" s="17"/>
      <c r="J25" s="17"/>
      <c r="K25" s="18" t="str">
        <f>IF(SUM(Table2[[#This Row],[Taxes]:[Infrastructure Improvement Payments]])=0,"",SUM(Table2[[#This Row],[Taxes]:[Infrastructure Improvement Payments]]))</f>
        <v/>
      </c>
      <c r="L25" s="26"/>
      <c r="AC25" s="13" t="s">
        <v>32</v>
      </c>
      <c r="CW25" s="13" t="s">
        <v>412</v>
      </c>
    </row>
    <row r="26" spans="1:101" ht="15" customHeight="1" x14ac:dyDescent="0.35">
      <c r="A26" s="25"/>
      <c r="B26" s="15"/>
      <c r="C26" s="15"/>
      <c r="D26" s="16"/>
      <c r="E26" s="17"/>
      <c r="F26" s="17"/>
      <c r="G26" s="17"/>
      <c r="H26" s="17"/>
      <c r="I26" s="17"/>
      <c r="J26" s="17"/>
      <c r="K26" s="18" t="str">
        <f>IF(SUM(Table2[[#This Row],[Taxes]:[Infrastructure Improvement Payments]])=0,"",SUM(Table2[[#This Row],[Taxes]:[Infrastructure Improvement Payments]]))</f>
        <v/>
      </c>
      <c r="L26" s="26"/>
      <c r="AC26" s="13" t="s">
        <v>34</v>
      </c>
      <c r="CW26" s="13" t="s">
        <v>289</v>
      </c>
    </row>
    <row r="27" spans="1:101" ht="15" customHeight="1" x14ac:dyDescent="0.35">
      <c r="A27" s="25"/>
      <c r="B27" s="15"/>
      <c r="C27" s="15"/>
      <c r="D27" s="16"/>
      <c r="E27" s="17"/>
      <c r="F27" s="17"/>
      <c r="G27" s="17"/>
      <c r="H27" s="17"/>
      <c r="I27" s="17"/>
      <c r="J27" s="17"/>
      <c r="K27" s="18" t="str">
        <f>IF(SUM(Table2[[#This Row],[Taxes]:[Infrastructure Improvement Payments]])=0,"",SUM(Table2[[#This Row],[Taxes]:[Infrastructure Improvement Payments]]))</f>
        <v/>
      </c>
      <c r="L27" s="26"/>
      <c r="AC27" s="13" t="s">
        <v>35</v>
      </c>
      <c r="CW27" s="13" t="s">
        <v>414</v>
      </c>
    </row>
    <row r="28" spans="1:101" ht="15" customHeight="1" x14ac:dyDescent="0.35">
      <c r="A28" s="25"/>
      <c r="B28" s="15"/>
      <c r="C28" s="15"/>
      <c r="D28" s="16"/>
      <c r="E28" s="17"/>
      <c r="F28" s="15"/>
      <c r="G28" s="17"/>
      <c r="H28" s="17"/>
      <c r="I28" s="17"/>
      <c r="J28" s="17"/>
      <c r="K28" s="18" t="str">
        <f>IF(SUM(Table2[[#This Row],[Taxes]:[Infrastructure Improvement Payments]])=0,"",SUM(Table2[[#This Row],[Taxes]:[Infrastructure Improvement Payments]]))</f>
        <v/>
      </c>
      <c r="L28" s="26"/>
      <c r="AC28" s="13" t="s">
        <v>36</v>
      </c>
      <c r="CW28" s="13" t="s">
        <v>413</v>
      </c>
    </row>
    <row r="29" spans="1:101" ht="15" customHeight="1" x14ac:dyDescent="0.35">
      <c r="A29" s="25"/>
      <c r="B29" s="15"/>
      <c r="C29" s="15"/>
      <c r="D29" s="16"/>
      <c r="E29" s="17"/>
      <c r="F29" s="17"/>
      <c r="G29" s="17"/>
      <c r="H29" s="17"/>
      <c r="I29" s="17"/>
      <c r="J29" s="17"/>
      <c r="K29" s="18" t="str">
        <f>IF(SUM(Table2[[#This Row],[Taxes]:[Infrastructure Improvement Payments]])=0,"",SUM(Table2[[#This Row],[Taxes]:[Infrastructure Improvement Payments]]))</f>
        <v/>
      </c>
      <c r="L29" s="26"/>
      <c r="AC29" s="13" t="s">
        <v>37</v>
      </c>
      <c r="CW29" s="13" t="s">
        <v>368</v>
      </c>
    </row>
    <row r="30" spans="1:101" ht="15" customHeight="1" x14ac:dyDescent="0.35">
      <c r="A30" s="25"/>
      <c r="B30" s="15"/>
      <c r="C30" s="15"/>
      <c r="D30" s="16"/>
      <c r="E30" s="17"/>
      <c r="F30" s="17"/>
      <c r="G30" s="17"/>
      <c r="H30" s="17"/>
      <c r="I30" s="17"/>
      <c r="J30" s="17"/>
      <c r="K30" s="18" t="str">
        <f>IF(SUM(Table2[[#This Row],[Taxes]:[Infrastructure Improvement Payments]])=0,"",SUM(Table2[[#This Row],[Taxes]:[Infrastructure Improvement Payments]]))</f>
        <v/>
      </c>
      <c r="L30" s="26"/>
      <c r="AC30" s="13" t="s">
        <v>38</v>
      </c>
      <c r="CW30" s="13" t="s">
        <v>416</v>
      </c>
    </row>
    <row r="31" spans="1:101" ht="15" customHeight="1" x14ac:dyDescent="0.35">
      <c r="A31" s="25"/>
      <c r="B31" s="15"/>
      <c r="C31" s="15"/>
      <c r="D31" s="16"/>
      <c r="E31" s="17"/>
      <c r="F31" s="17"/>
      <c r="G31" s="17"/>
      <c r="H31" s="17"/>
      <c r="I31" s="17"/>
      <c r="J31" s="17"/>
      <c r="K31" s="18" t="str">
        <f>IF(SUM(Table2[[#This Row],[Taxes]:[Infrastructure Improvement Payments]])=0,"",SUM(Table2[[#This Row],[Taxes]:[Infrastructure Improvement Payments]]))</f>
        <v/>
      </c>
      <c r="L31" s="26"/>
      <c r="AC31" s="13" t="s">
        <v>41</v>
      </c>
      <c r="CW31" s="13" t="s">
        <v>417</v>
      </c>
    </row>
    <row r="32" spans="1:101" ht="15" customHeight="1" x14ac:dyDescent="0.35">
      <c r="A32" s="25"/>
      <c r="B32" s="15"/>
      <c r="C32" s="15"/>
      <c r="D32" s="16"/>
      <c r="E32" s="17"/>
      <c r="F32" s="17"/>
      <c r="G32" s="17"/>
      <c r="H32" s="17"/>
      <c r="I32" s="17"/>
      <c r="J32" s="17"/>
      <c r="K32" s="18" t="str">
        <f>IF(SUM(Table2[[#This Row],[Taxes]:[Infrastructure Improvement Payments]])=0,"",SUM(Table2[[#This Row],[Taxes]:[Infrastructure Improvement Payments]]))</f>
        <v/>
      </c>
      <c r="L32" s="26"/>
      <c r="AC32" s="13" t="s">
        <v>42</v>
      </c>
      <c r="CW32" s="13" t="s">
        <v>418</v>
      </c>
    </row>
    <row r="33" spans="1:101" ht="15" customHeight="1" x14ac:dyDescent="0.35">
      <c r="A33" s="25"/>
      <c r="B33" s="15"/>
      <c r="C33" s="15"/>
      <c r="D33" s="16"/>
      <c r="E33" s="17"/>
      <c r="F33" s="17"/>
      <c r="G33" s="17"/>
      <c r="H33" s="17"/>
      <c r="I33" s="17"/>
      <c r="J33" s="17"/>
      <c r="K33" s="18" t="str">
        <f>IF(SUM(Table2[[#This Row],[Taxes]:[Infrastructure Improvement Payments]])=0,"",SUM(Table2[[#This Row],[Taxes]:[Infrastructure Improvement Payments]]))</f>
        <v/>
      </c>
      <c r="L33" s="26"/>
      <c r="AC33" s="13" t="s">
        <v>43</v>
      </c>
      <c r="CW33" s="13" t="s">
        <v>415</v>
      </c>
    </row>
    <row r="34" spans="1:101" ht="15" customHeight="1" x14ac:dyDescent="0.35">
      <c r="A34" s="25"/>
      <c r="B34" s="15"/>
      <c r="C34" s="15"/>
      <c r="D34" s="16"/>
      <c r="E34" s="17"/>
      <c r="F34" s="17"/>
      <c r="G34" s="17"/>
      <c r="H34" s="17"/>
      <c r="I34" s="17"/>
      <c r="J34" s="17"/>
      <c r="K34" s="18" t="str">
        <f>IF(SUM(Table2[[#This Row],[Taxes]:[Infrastructure Improvement Payments]])=0,"",SUM(Table2[[#This Row],[Taxes]:[Infrastructure Improvement Payments]]))</f>
        <v/>
      </c>
      <c r="L34" s="26"/>
      <c r="AC34" s="13" t="s">
        <v>44</v>
      </c>
      <c r="CW34" s="13" t="s">
        <v>420</v>
      </c>
    </row>
    <row r="35" spans="1:101" ht="15" customHeight="1" x14ac:dyDescent="0.35">
      <c r="A35" s="25"/>
      <c r="B35" s="15"/>
      <c r="C35" s="15"/>
      <c r="D35" s="16"/>
      <c r="E35" s="17"/>
      <c r="F35" s="17"/>
      <c r="G35" s="17"/>
      <c r="H35" s="17"/>
      <c r="I35" s="17"/>
      <c r="J35" s="17"/>
      <c r="K35" s="18" t="str">
        <f>IF(SUM(Table2[[#This Row],[Taxes]:[Infrastructure Improvement Payments]])=0,"",SUM(Table2[[#This Row],[Taxes]:[Infrastructure Improvement Payments]]))</f>
        <v/>
      </c>
      <c r="L35" s="26"/>
      <c r="AC35" s="13" t="s">
        <v>45</v>
      </c>
      <c r="CW35" s="13" t="s">
        <v>419</v>
      </c>
    </row>
    <row r="36" spans="1:101" ht="15" customHeight="1" x14ac:dyDescent="0.35">
      <c r="A36" s="25"/>
      <c r="B36" s="15"/>
      <c r="C36" s="15"/>
      <c r="D36" s="16"/>
      <c r="E36" s="17"/>
      <c r="F36" s="17"/>
      <c r="G36" s="17"/>
      <c r="H36" s="17"/>
      <c r="I36" s="17"/>
      <c r="J36" s="17"/>
      <c r="K36" s="18" t="str">
        <f>IF(SUM(Table2[[#This Row],[Taxes]:[Infrastructure Improvement Payments]])=0,"",SUM(Table2[[#This Row],[Taxes]:[Infrastructure Improvement Payments]]))</f>
        <v/>
      </c>
      <c r="L36" s="26"/>
      <c r="AC36" s="13" t="s">
        <v>46</v>
      </c>
      <c r="CW36" s="13" t="s">
        <v>421</v>
      </c>
    </row>
    <row r="37" spans="1:101" ht="15" customHeight="1" x14ac:dyDescent="0.35">
      <c r="A37" s="31"/>
      <c r="B37" s="29"/>
      <c r="C37" s="29"/>
      <c r="D37" s="29"/>
      <c r="E37" s="29"/>
      <c r="F37" s="29"/>
      <c r="G37" s="29"/>
      <c r="H37" s="29"/>
      <c r="I37" s="29"/>
      <c r="J37" s="29"/>
      <c r="K37" s="29" t="str">
        <f>IF(SUM(Table2[[#This Row],[Taxes]:[Infrastructure Improvement Payments]])=0,"",SUM(Table2[[#This Row],[Taxes]:[Infrastructure Improvement Payments]]))</f>
        <v/>
      </c>
      <c r="L37" s="30"/>
      <c r="AC37" s="13" t="s">
        <v>40</v>
      </c>
      <c r="CW37" s="13" t="s">
        <v>424</v>
      </c>
    </row>
    <row r="38" spans="1:101" ht="70.5" customHeight="1" thickBot="1" x14ac:dyDescent="0.4">
      <c r="A38" s="52" t="s">
        <v>19</v>
      </c>
      <c r="B38" s="112"/>
      <c r="C38" s="113"/>
      <c r="D38" s="113"/>
      <c r="E38" s="113"/>
      <c r="F38" s="113"/>
      <c r="G38" s="113"/>
      <c r="H38" s="113"/>
      <c r="I38" s="113"/>
      <c r="J38" s="113"/>
      <c r="K38" s="113"/>
      <c r="L38" s="114"/>
      <c r="AC38" s="13" t="s">
        <v>47</v>
      </c>
      <c r="CW38" s="13" t="s">
        <v>423</v>
      </c>
    </row>
    <row r="39" spans="1:101" ht="15" x14ac:dyDescent="0.35">
      <c r="A39" s="109" t="s">
        <v>455</v>
      </c>
      <c r="B39" s="109"/>
      <c r="C39" s="109"/>
      <c r="D39" s="109"/>
      <c r="E39" s="109"/>
      <c r="F39" s="109"/>
      <c r="G39" s="109"/>
      <c r="H39" s="109"/>
      <c r="I39" s="109"/>
      <c r="J39" s="109"/>
      <c r="K39" s="109"/>
      <c r="AC39" s="13" t="s">
        <v>48</v>
      </c>
      <c r="CW39" s="13" t="s">
        <v>402</v>
      </c>
    </row>
    <row r="40" spans="1:101" x14ac:dyDescent="0.35">
      <c r="A40" s="110" t="s">
        <v>451</v>
      </c>
      <c r="B40" s="110"/>
      <c r="C40" s="110"/>
      <c r="D40" s="110"/>
      <c r="E40" s="110"/>
      <c r="F40" s="110"/>
      <c r="G40" s="110"/>
      <c r="H40" s="110"/>
      <c r="I40" s="110"/>
      <c r="J40" s="110"/>
      <c r="K40" s="110"/>
      <c r="AC40" s="13" t="s">
        <v>49</v>
      </c>
      <c r="CW40" s="13" t="s">
        <v>422</v>
      </c>
    </row>
    <row r="41" spans="1:101" ht="15" x14ac:dyDescent="0.35">
      <c r="A41" s="111" t="s">
        <v>450</v>
      </c>
      <c r="B41" s="111"/>
      <c r="C41" s="111"/>
      <c r="D41" s="111"/>
      <c r="E41" s="111"/>
      <c r="F41" s="111"/>
      <c r="G41" s="111"/>
      <c r="H41" s="111"/>
      <c r="I41" s="111"/>
      <c r="J41" s="111"/>
      <c r="K41" s="111"/>
      <c r="AC41" s="13" t="s">
        <v>72</v>
      </c>
      <c r="CW41" s="13" t="s">
        <v>425</v>
      </c>
    </row>
    <row r="42" spans="1:101" x14ac:dyDescent="0.35">
      <c r="A42" s="110" t="s">
        <v>452</v>
      </c>
      <c r="B42" s="110"/>
      <c r="C42" s="110"/>
      <c r="D42" s="110"/>
      <c r="E42" s="110"/>
      <c r="F42" s="110"/>
      <c r="G42" s="110"/>
      <c r="H42" s="110"/>
      <c r="I42" s="110"/>
      <c r="J42" s="110"/>
      <c r="K42" s="110"/>
      <c r="AC42" s="13" t="s">
        <v>50</v>
      </c>
      <c r="CW42" s="13" t="s">
        <v>428</v>
      </c>
    </row>
    <row r="43" spans="1:101" x14ac:dyDescent="0.35">
      <c r="AC43" s="13" t="s">
        <v>51</v>
      </c>
      <c r="CW43" s="13" t="s">
        <v>432</v>
      </c>
    </row>
    <row r="44" spans="1:101" ht="45.75" customHeight="1" x14ac:dyDescent="0.35">
      <c r="AC44" s="13" t="s">
        <v>52</v>
      </c>
      <c r="CW44" s="13" t="s">
        <v>427</v>
      </c>
    </row>
    <row r="45" spans="1:101" ht="90.75" customHeight="1" x14ac:dyDescent="0.35">
      <c r="AC45" s="13" t="s">
        <v>53</v>
      </c>
      <c r="CW45" s="13" t="s">
        <v>431</v>
      </c>
    </row>
    <row r="46" spans="1:101" ht="45.75" customHeight="1" x14ac:dyDescent="0.35">
      <c r="AC46" s="13" t="s">
        <v>54</v>
      </c>
      <c r="CW46" s="13" t="s">
        <v>430</v>
      </c>
    </row>
    <row r="47" spans="1:101" x14ac:dyDescent="0.35">
      <c r="AC47" s="13" t="s">
        <v>55</v>
      </c>
      <c r="CW47" s="13" t="s">
        <v>426</v>
      </c>
    </row>
    <row r="48" spans="1:101" ht="30.75" customHeight="1" x14ac:dyDescent="0.35">
      <c r="AC48" s="13" t="s">
        <v>56</v>
      </c>
      <c r="CW48" s="13" t="s">
        <v>433</v>
      </c>
    </row>
    <row r="49" spans="29:101" ht="30.75" customHeight="1" x14ac:dyDescent="0.35">
      <c r="AC49" s="13" t="s">
        <v>57</v>
      </c>
      <c r="CW49" s="13" t="s">
        <v>435</v>
      </c>
    </row>
    <row r="50" spans="29:101" ht="30.75" customHeight="1" x14ac:dyDescent="0.35">
      <c r="AC50" s="13" t="s">
        <v>58</v>
      </c>
      <c r="CW50" s="13" t="s">
        <v>434</v>
      </c>
    </row>
    <row r="51" spans="29:101" x14ac:dyDescent="0.35">
      <c r="AC51" s="13" t="s">
        <v>59</v>
      </c>
      <c r="CW51" s="13" t="s">
        <v>437</v>
      </c>
    </row>
    <row r="52" spans="29:101" ht="30.75" customHeight="1" x14ac:dyDescent="0.35">
      <c r="AC52" s="13" t="s">
        <v>63</v>
      </c>
      <c r="CW52" s="13" t="s">
        <v>287</v>
      </c>
    </row>
    <row r="53" spans="29:101" x14ac:dyDescent="0.35">
      <c r="AC53" s="13" t="s">
        <v>60</v>
      </c>
      <c r="CW53" s="13" t="s">
        <v>390</v>
      </c>
    </row>
    <row r="54" spans="29:101" ht="30.75" customHeight="1" x14ac:dyDescent="0.35">
      <c r="AC54" s="13" t="s">
        <v>61</v>
      </c>
      <c r="CW54" s="13" t="s">
        <v>399</v>
      </c>
    </row>
    <row r="55" spans="29:101" ht="30.75" customHeight="1" x14ac:dyDescent="0.35">
      <c r="AC55" s="13" t="s">
        <v>64</v>
      </c>
      <c r="CW55" s="13" t="s">
        <v>438</v>
      </c>
    </row>
    <row r="56" spans="29:101" x14ac:dyDescent="0.35">
      <c r="AC56" s="13" t="s">
        <v>65</v>
      </c>
      <c r="CW56" s="13" t="s">
        <v>439</v>
      </c>
    </row>
    <row r="57" spans="29:101" ht="30.75" customHeight="1" x14ac:dyDescent="0.35">
      <c r="AC57" s="13" t="s">
        <v>39</v>
      </c>
      <c r="CW57" s="13" t="s">
        <v>440</v>
      </c>
    </row>
    <row r="58" spans="29:101" x14ac:dyDescent="0.35">
      <c r="AC58" s="13" t="s">
        <v>66</v>
      </c>
      <c r="CW58" s="13" t="s">
        <v>393</v>
      </c>
    </row>
    <row r="59" spans="29:101" ht="30.75" customHeight="1" x14ac:dyDescent="0.35">
      <c r="AC59" s="13" t="s">
        <v>67</v>
      </c>
      <c r="CW59" s="13" t="s">
        <v>436</v>
      </c>
    </row>
    <row r="60" spans="29:101" x14ac:dyDescent="0.35">
      <c r="AC60" s="13" t="s">
        <v>68</v>
      </c>
      <c r="CW60" s="13" t="s">
        <v>288</v>
      </c>
    </row>
    <row r="61" spans="29:101" x14ac:dyDescent="0.35">
      <c r="AC61" s="13" t="s">
        <v>73</v>
      </c>
      <c r="CW61" s="13" t="s">
        <v>290</v>
      </c>
    </row>
    <row r="62" spans="29:101" x14ac:dyDescent="0.35">
      <c r="AC62" s="13" t="s">
        <v>79</v>
      </c>
      <c r="CW62" s="13" t="s">
        <v>348</v>
      </c>
    </row>
    <row r="63" spans="29:101" x14ac:dyDescent="0.35">
      <c r="AC63" s="13" t="s">
        <v>144</v>
      </c>
      <c r="CW63" s="13" t="s">
        <v>293</v>
      </c>
    </row>
    <row r="64" spans="29:101" x14ac:dyDescent="0.35">
      <c r="AC64" s="13" t="s">
        <v>75</v>
      </c>
      <c r="CW64" s="13" t="s">
        <v>291</v>
      </c>
    </row>
    <row r="65" spans="29:101" x14ac:dyDescent="0.35">
      <c r="AC65" s="13" t="s">
        <v>74</v>
      </c>
      <c r="CW65" s="13" t="s">
        <v>294</v>
      </c>
    </row>
    <row r="66" spans="29:101" ht="30.75" customHeight="1" x14ac:dyDescent="0.35">
      <c r="AC66" s="13" t="s">
        <v>78</v>
      </c>
      <c r="CW66" s="13" t="s">
        <v>312</v>
      </c>
    </row>
    <row r="67" spans="29:101" ht="45.75" customHeight="1" x14ac:dyDescent="0.35">
      <c r="AC67" s="13" t="s">
        <v>80</v>
      </c>
      <c r="CW67" s="13" t="s">
        <v>309</v>
      </c>
    </row>
    <row r="68" spans="29:101" x14ac:dyDescent="0.35">
      <c r="AC68" s="13" t="s">
        <v>77</v>
      </c>
      <c r="CW68" s="13" t="s">
        <v>298</v>
      </c>
    </row>
    <row r="69" spans="29:101" x14ac:dyDescent="0.35">
      <c r="AC69" s="13" t="s">
        <v>125</v>
      </c>
      <c r="CW69" s="13" t="s">
        <v>297</v>
      </c>
    </row>
    <row r="70" spans="29:101" x14ac:dyDescent="0.35">
      <c r="AC70" s="13" t="s">
        <v>81</v>
      </c>
      <c r="CW70" s="13" t="s">
        <v>314</v>
      </c>
    </row>
    <row r="71" spans="29:101" x14ac:dyDescent="0.35">
      <c r="AC71" s="13" t="s">
        <v>82</v>
      </c>
      <c r="CW71" s="13" t="s">
        <v>310</v>
      </c>
    </row>
    <row r="72" spans="29:101" ht="30.75" customHeight="1" x14ac:dyDescent="0.35">
      <c r="AC72" s="13" t="s">
        <v>83</v>
      </c>
      <c r="CW72" s="13" t="s">
        <v>296</v>
      </c>
    </row>
    <row r="73" spans="29:101" x14ac:dyDescent="0.35">
      <c r="AC73" s="13" t="s">
        <v>84</v>
      </c>
      <c r="CW73" s="13" t="s">
        <v>304</v>
      </c>
    </row>
    <row r="74" spans="29:101" x14ac:dyDescent="0.35">
      <c r="AC74" s="13" t="s">
        <v>87</v>
      </c>
      <c r="CW74" s="13" t="s">
        <v>305</v>
      </c>
    </row>
    <row r="75" spans="29:101" x14ac:dyDescent="0.35">
      <c r="AC75" s="13" t="s">
        <v>86</v>
      </c>
      <c r="CW75" s="13" t="s">
        <v>301</v>
      </c>
    </row>
    <row r="76" spans="29:101" x14ac:dyDescent="0.35">
      <c r="AC76" s="13" t="s">
        <v>88</v>
      </c>
      <c r="CW76" s="13" t="s">
        <v>299</v>
      </c>
    </row>
    <row r="77" spans="29:101" x14ac:dyDescent="0.35">
      <c r="AC77" s="13" t="s">
        <v>89</v>
      </c>
      <c r="CW77" s="13" t="s">
        <v>307</v>
      </c>
    </row>
    <row r="78" spans="29:101" ht="60.75" customHeight="1" x14ac:dyDescent="0.35">
      <c r="AC78" s="13" t="s">
        <v>90</v>
      </c>
      <c r="CW78" s="13" t="s">
        <v>308</v>
      </c>
    </row>
    <row r="79" spans="29:101" ht="75.75" customHeight="1" x14ac:dyDescent="0.35">
      <c r="AC79" s="13" t="s">
        <v>92</v>
      </c>
      <c r="CW79" s="13" t="s">
        <v>300</v>
      </c>
    </row>
    <row r="80" spans="29:101" ht="30.75" customHeight="1" x14ac:dyDescent="0.35">
      <c r="AC80" s="13" t="s">
        <v>234</v>
      </c>
      <c r="CW80" s="13" t="s">
        <v>313</v>
      </c>
    </row>
    <row r="81" spans="29:101" x14ac:dyDescent="0.35">
      <c r="AC81" s="13" t="s">
        <v>115</v>
      </c>
      <c r="CW81" s="13" t="s">
        <v>315</v>
      </c>
    </row>
    <row r="82" spans="29:101" x14ac:dyDescent="0.35">
      <c r="AC82" s="13" t="s">
        <v>94</v>
      </c>
      <c r="CW82" s="13" t="s">
        <v>321</v>
      </c>
    </row>
    <row r="83" spans="29:101" ht="15" customHeight="1" x14ac:dyDescent="0.35">
      <c r="AC83" s="13" t="s">
        <v>91</v>
      </c>
      <c r="CW83" s="13" t="s">
        <v>320</v>
      </c>
    </row>
    <row r="84" spans="29:101" x14ac:dyDescent="0.35">
      <c r="AC84" s="13" t="s">
        <v>96</v>
      </c>
      <c r="CW84" s="13" t="s">
        <v>322</v>
      </c>
    </row>
    <row r="85" spans="29:101" x14ac:dyDescent="0.35">
      <c r="AC85" s="13" t="s">
        <v>99</v>
      </c>
      <c r="CW85" s="13" t="s">
        <v>317</v>
      </c>
    </row>
    <row r="86" spans="29:101" x14ac:dyDescent="0.35">
      <c r="AC86" s="13" t="s">
        <v>101</v>
      </c>
      <c r="CW86" s="13" t="s">
        <v>319</v>
      </c>
    </row>
    <row r="87" spans="29:101" ht="30.75" customHeight="1" x14ac:dyDescent="0.35">
      <c r="AC87" s="13" t="s">
        <v>98</v>
      </c>
      <c r="CW87" s="13" t="s">
        <v>323</v>
      </c>
    </row>
    <row r="88" spans="29:101" ht="30.75" customHeight="1" x14ac:dyDescent="0.35">
      <c r="AC88" s="13" t="s">
        <v>97</v>
      </c>
      <c r="CW88" s="13" t="s">
        <v>325</v>
      </c>
    </row>
    <row r="89" spans="29:101" x14ac:dyDescent="0.35">
      <c r="AC89" s="13" t="s">
        <v>102</v>
      </c>
      <c r="CW89" s="13" t="s">
        <v>328</v>
      </c>
    </row>
    <row r="90" spans="29:101" x14ac:dyDescent="0.35">
      <c r="AC90" s="13" t="s">
        <v>107</v>
      </c>
      <c r="CW90" s="13" t="s">
        <v>326</v>
      </c>
    </row>
    <row r="91" spans="29:101" ht="30.75" customHeight="1" x14ac:dyDescent="0.35">
      <c r="AC91" s="13" t="s">
        <v>199</v>
      </c>
      <c r="CW91" s="13" t="s">
        <v>329</v>
      </c>
    </row>
    <row r="92" spans="29:101" x14ac:dyDescent="0.35">
      <c r="AC92" s="13" t="s">
        <v>239</v>
      </c>
      <c r="CW92" s="13" t="s">
        <v>324</v>
      </c>
    </row>
    <row r="93" spans="29:101" x14ac:dyDescent="0.35">
      <c r="AC93" s="13" t="s">
        <v>103</v>
      </c>
      <c r="CW93" s="13" t="s">
        <v>330</v>
      </c>
    </row>
    <row r="94" spans="29:101" ht="30.75" customHeight="1" x14ac:dyDescent="0.35">
      <c r="AC94" s="13" t="s">
        <v>112</v>
      </c>
      <c r="CW94" s="13" t="s">
        <v>327</v>
      </c>
    </row>
    <row r="95" spans="29:101" ht="45.75" customHeight="1" x14ac:dyDescent="0.35">
      <c r="AC95" s="13" t="s">
        <v>106</v>
      </c>
      <c r="CW95" s="13" t="s">
        <v>331</v>
      </c>
    </row>
    <row r="96" spans="29:101" x14ac:dyDescent="0.35">
      <c r="AC96" s="13" t="s">
        <v>85</v>
      </c>
      <c r="CW96" s="13" t="s">
        <v>332</v>
      </c>
    </row>
    <row r="97" spans="29:101" ht="90.75" customHeight="1" x14ac:dyDescent="0.35">
      <c r="AC97" s="13" t="s">
        <v>109</v>
      </c>
      <c r="CW97" s="13" t="s">
        <v>339</v>
      </c>
    </row>
    <row r="98" spans="29:101" ht="30.75" customHeight="1" x14ac:dyDescent="0.35">
      <c r="AC98" s="13" t="s">
        <v>110</v>
      </c>
      <c r="CW98" s="13" t="s">
        <v>333</v>
      </c>
    </row>
    <row r="99" spans="29:101" x14ac:dyDescent="0.35">
      <c r="AC99" s="13" t="s">
        <v>116</v>
      </c>
      <c r="CW99" s="13" t="s">
        <v>334</v>
      </c>
    </row>
    <row r="100" spans="29:101" ht="30.75" customHeight="1" x14ac:dyDescent="0.35">
      <c r="AC100" s="13" t="s">
        <v>111</v>
      </c>
      <c r="CW100" s="13" t="s">
        <v>338</v>
      </c>
    </row>
    <row r="101" spans="29:101" x14ac:dyDescent="0.35">
      <c r="AC101" s="13" t="s">
        <v>105</v>
      </c>
      <c r="CW101" s="13" t="s">
        <v>345</v>
      </c>
    </row>
    <row r="102" spans="29:101" ht="30.75" customHeight="1" x14ac:dyDescent="0.35">
      <c r="AC102" s="13" t="s">
        <v>114</v>
      </c>
      <c r="CW102" s="13" t="s">
        <v>340</v>
      </c>
    </row>
    <row r="103" spans="29:101" ht="75.75" customHeight="1" x14ac:dyDescent="0.35">
      <c r="AC103" s="13" t="s">
        <v>119</v>
      </c>
      <c r="CW103" s="13" t="s">
        <v>349</v>
      </c>
    </row>
    <row r="104" spans="29:101" ht="30.75" customHeight="1" x14ac:dyDescent="0.35">
      <c r="AC104" s="13" t="s">
        <v>118</v>
      </c>
      <c r="CW104" s="13" t="s">
        <v>352</v>
      </c>
    </row>
    <row r="105" spans="29:101" x14ac:dyDescent="0.35">
      <c r="AC105" s="13" t="s">
        <v>108</v>
      </c>
      <c r="CW105" s="13" t="s">
        <v>342</v>
      </c>
    </row>
    <row r="106" spans="29:101" x14ac:dyDescent="0.35">
      <c r="AC106" s="13" t="s">
        <v>113</v>
      </c>
      <c r="CW106" s="13" t="s">
        <v>335</v>
      </c>
    </row>
    <row r="107" spans="29:101" x14ac:dyDescent="0.35">
      <c r="AC107" s="13" t="s">
        <v>120</v>
      </c>
      <c r="CW107" s="13" t="s">
        <v>341</v>
      </c>
    </row>
    <row r="108" spans="29:101" ht="30.75" customHeight="1" x14ac:dyDescent="0.35">
      <c r="AC108" s="13" t="s">
        <v>121</v>
      </c>
      <c r="CW108" s="13" t="s">
        <v>346</v>
      </c>
    </row>
    <row r="109" spans="29:101" x14ac:dyDescent="0.35">
      <c r="AC109" s="13" t="s">
        <v>126</v>
      </c>
      <c r="CW109" s="13" t="s">
        <v>350</v>
      </c>
    </row>
    <row r="110" spans="29:101" x14ac:dyDescent="0.35">
      <c r="AC110" s="13" t="s">
        <v>123</v>
      </c>
      <c r="CW110" s="13" t="s">
        <v>347</v>
      </c>
    </row>
    <row r="111" spans="29:101" ht="30.75" customHeight="1" x14ac:dyDescent="0.35">
      <c r="AC111" s="13" t="s">
        <v>259</v>
      </c>
      <c r="CW111" s="13" t="s">
        <v>337</v>
      </c>
    </row>
    <row r="112" spans="29:101" x14ac:dyDescent="0.35">
      <c r="AC112" s="13" t="s">
        <v>124</v>
      </c>
      <c r="CW112" s="13" t="s">
        <v>410</v>
      </c>
    </row>
    <row r="113" spans="29:101" ht="60.75" customHeight="1" x14ac:dyDescent="0.35">
      <c r="AC113" s="13" t="s">
        <v>122</v>
      </c>
      <c r="CW113" s="13" t="s">
        <v>355</v>
      </c>
    </row>
    <row r="114" spans="29:101" x14ac:dyDescent="0.35">
      <c r="AC114" s="13" t="s">
        <v>127</v>
      </c>
      <c r="CW114" s="13" t="s">
        <v>351</v>
      </c>
    </row>
    <row r="115" spans="29:101" ht="60.75" customHeight="1" x14ac:dyDescent="0.35">
      <c r="AC115" s="13" t="s">
        <v>135</v>
      </c>
      <c r="CW115" s="13" t="s">
        <v>359</v>
      </c>
    </row>
    <row r="116" spans="29:101" x14ac:dyDescent="0.35">
      <c r="AC116" s="13" t="s">
        <v>132</v>
      </c>
      <c r="CW116" s="13" t="s">
        <v>357</v>
      </c>
    </row>
    <row r="117" spans="29:101" x14ac:dyDescent="0.35">
      <c r="AC117" s="13" t="s">
        <v>128</v>
      </c>
      <c r="CW117" s="13" t="s">
        <v>364</v>
      </c>
    </row>
    <row r="118" spans="29:101" x14ac:dyDescent="0.35">
      <c r="AC118" s="13" t="s">
        <v>134</v>
      </c>
      <c r="CW118" s="13" t="s">
        <v>362</v>
      </c>
    </row>
    <row r="119" spans="29:101" x14ac:dyDescent="0.35">
      <c r="AC119" s="13" t="s">
        <v>133</v>
      </c>
      <c r="CW119" s="13" t="s">
        <v>360</v>
      </c>
    </row>
    <row r="120" spans="29:101" x14ac:dyDescent="0.35">
      <c r="AC120" s="13" t="s">
        <v>129</v>
      </c>
      <c r="CW120" s="13" t="s">
        <v>363</v>
      </c>
    </row>
    <row r="121" spans="29:101" x14ac:dyDescent="0.35">
      <c r="AC121" s="13" t="s">
        <v>131</v>
      </c>
      <c r="CW121" s="13" t="s">
        <v>361</v>
      </c>
    </row>
    <row r="122" spans="29:101" x14ac:dyDescent="0.35">
      <c r="AC122" s="13" t="s">
        <v>130</v>
      </c>
      <c r="CW122" s="13" t="s">
        <v>356</v>
      </c>
    </row>
    <row r="123" spans="29:101" ht="30.75" customHeight="1" x14ac:dyDescent="0.35">
      <c r="AC123" s="13" t="s">
        <v>136</v>
      </c>
      <c r="CW123" s="13" t="s">
        <v>358</v>
      </c>
    </row>
    <row r="124" spans="29:101" ht="15" customHeight="1" x14ac:dyDescent="0.35">
      <c r="AC124" s="13" t="s">
        <v>138</v>
      </c>
      <c r="CW124" s="13" t="s">
        <v>366</v>
      </c>
    </row>
    <row r="125" spans="29:101" x14ac:dyDescent="0.35">
      <c r="AC125" s="13" t="s">
        <v>140</v>
      </c>
      <c r="CW125" s="13" t="s">
        <v>365</v>
      </c>
    </row>
    <row r="126" spans="29:101" x14ac:dyDescent="0.35">
      <c r="AC126" s="13" t="s">
        <v>137</v>
      </c>
      <c r="CW126" s="13" t="s">
        <v>369</v>
      </c>
    </row>
    <row r="127" spans="29:101" x14ac:dyDescent="0.35">
      <c r="AC127" s="13" t="s">
        <v>139</v>
      </c>
      <c r="CW127" s="13" t="s">
        <v>371</v>
      </c>
    </row>
    <row r="128" spans="29:101" ht="45.75" customHeight="1" x14ac:dyDescent="0.35">
      <c r="AC128" s="13" t="s">
        <v>149</v>
      </c>
      <c r="CW128" s="13" t="s">
        <v>370</v>
      </c>
    </row>
    <row r="129" spans="29:101" ht="90.75" customHeight="1" x14ac:dyDescent="0.35">
      <c r="AC129" s="13" t="s">
        <v>141</v>
      </c>
      <c r="CW129" s="13" t="s">
        <v>372</v>
      </c>
    </row>
    <row r="130" spans="29:101" ht="45.75" customHeight="1" x14ac:dyDescent="0.35">
      <c r="AC130" s="13" t="s">
        <v>143</v>
      </c>
      <c r="CW130" s="13" t="s">
        <v>374</v>
      </c>
    </row>
    <row r="131" spans="29:101" x14ac:dyDescent="0.35">
      <c r="AC131" s="13" t="s">
        <v>146</v>
      </c>
      <c r="CW131" s="13" t="s">
        <v>375</v>
      </c>
    </row>
    <row r="132" spans="29:101" ht="30.75" customHeight="1" x14ac:dyDescent="0.35">
      <c r="AC132" s="13" t="s">
        <v>147</v>
      </c>
      <c r="CW132" s="13" t="s">
        <v>373</v>
      </c>
    </row>
    <row r="133" spans="29:101" ht="30.75" customHeight="1" x14ac:dyDescent="0.35">
      <c r="AC133" s="13" t="s">
        <v>148</v>
      </c>
      <c r="CW133" s="13" t="s">
        <v>336</v>
      </c>
    </row>
    <row r="134" spans="29:101" ht="75.75" customHeight="1" x14ac:dyDescent="0.35">
      <c r="AC134" s="13" t="s">
        <v>142</v>
      </c>
      <c r="CW134" s="13" t="s">
        <v>391</v>
      </c>
    </row>
    <row r="135" spans="29:101" x14ac:dyDescent="0.35">
      <c r="AC135" s="13" t="s">
        <v>150</v>
      </c>
      <c r="CW135" s="13" t="s">
        <v>388</v>
      </c>
    </row>
    <row r="136" spans="29:101" ht="30.75" customHeight="1" x14ac:dyDescent="0.35">
      <c r="AC136" s="13" t="s">
        <v>159</v>
      </c>
      <c r="CW136" s="13" t="s">
        <v>385</v>
      </c>
    </row>
    <row r="137" spans="29:101" ht="30.75" customHeight="1" x14ac:dyDescent="0.35">
      <c r="AC137" s="13" t="s">
        <v>151</v>
      </c>
      <c r="CW137" s="13" t="s">
        <v>379</v>
      </c>
    </row>
    <row r="138" spans="29:101" x14ac:dyDescent="0.35">
      <c r="AC138" s="13" t="s">
        <v>156</v>
      </c>
      <c r="CW138" s="13" t="s">
        <v>380</v>
      </c>
    </row>
    <row r="139" spans="29:101" x14ac:dyDescent="0.35">
      <c r="AC139" s="13" t="s">
        <v>155</v>
      </c>
      <c r="CW139" s="13" t="s">
        <v>381</v>
      </c>
    </row>
    <row r="140" spans="29:101" x14ac:dyDescent="0.35">
      <c r="AC140" s="13" t="s">
        <v>160</v>
      </c>
      <c r="CW140" s="13" t="s">
        <v>382</v>
      </c>
    </row>
    <row r="141" spans="29:101" x14ac:dyDescent="0.35">
      <c r="AC141" s="13" t="s">
        <v>153</v>
      </c>
      <c r="CW141" s="13" t="s">
        <v>311</v>
      </c>
    </row>
    <row r="142" spans="29:101" ht="30.75" customHeight="1" x14ac:dyDescent="0.35">
      <c r="AC142" s="13" t="s">
        <v>157</v>
      </c>
      <c r="CW142" s="13" t="s">
        <v>429</v>
      </c>
    </row>
    <row r="143" spans="29:101" x14ac:dyDescent="0.35">
      <c r="AC143" s="13" t="s">
        <v>158</v>
      </c>
      <c r="CW143" s="13" t="s">
        <v>302</v>
      </c>
    </row>
    <row r="144" spans="29:101" x14ac:dyDescent="0.35">
      <c r="AC144" s="13" t="s">
        <v>172</v>
      </c>
      <c r="CW144" s="13" t="s">
        <v>386</v>
      </c>
    </row>
    <row r="145" spans="29:101" x14ac:dyDescent="0.35">
      <c r="AC145" s="13" t="s">
        <v>168</v>
      </c>
      <c r="CW145" s="13" t="s">
        <v>318</v>
      </c>
    </row>
    <row r="146" spans="29:101" x14ac:dyDescent="0.35">
      <c r="AC146" s="13" t="s">
        <v>166</v>
      </c>
      <c r="CW146" s="13" t="s">
        <v>387</v>
      </c>
    </row>
    <row r="147" spans="29:101" ht="60.75" customHeight="1" x14ac:dyDescent="0.35">
      <c r="AC147" s="13" t="s">
        <v>180</v>
      </c>
      <c r="CW147" s="13" t="s">
        <v>344</v>
      </c>
    </row>
    <row r="148" spans="29:101" ht="30.75" customHeight="1" x14ac:dyDescent="0.35">
      <c r="AC148" s="13" t="s">
        <v>182</v>
      </c>
      <c r="CW148" s="13" t="s">
        <v>383</v>
      </c>
    </row>
    <row r="149" spans="29:101" ht="60.75" customHeight="1" x14ac:dyDescent="0.35">
      <c r="AC149" s="13" t="s">
        <v>179</v>
      </c>
      <c r="CW149" s="13" t="s">
        <v>306</v>
      </c>
    </row>
    <row r="150" spans="29:101" ht="30.75" customHeight="1" x14ac:dyDescent="0.35">
      <c r="AC150" s="13" t="s">
        <v>169</v>
      </c>
      <c r="CW150" s="13" t="s">
        <v>384</v>
      </c>
    </row>
    <row r="151" spans="29:101" ht="30.75" customHeight="1" x14ac:dyDescent="0.35">
      <c r="AC151" s="13" t="s">
        <v>177</v>
      </c>
      <c r="CW151" s="13" t="s">
        <v>376</v>
      </c>
    </row>
    <row r="152" spans="29:101" ht="15" customHeight="1" x14ac:dyDescent="0.35">
      <c r="AC152" s="13" t="s">
        <v>167</v>
      </c>
      <c r="CW152" s="13" t="s">
        <v>292</v>
      </c>
    </row>
    <row r="153" spans="29:101" x14ac:dyDescent="0.35">
      <c r="AC153" s="13" t="s">
        <v>174</v>
      </c>
      <c r="CW153" s="13" t="s">
        <v>377</v>
      </c>
    </row>
    <row r="154" spans="29:101" x14ac:dyDescent="0.35">
      <c r="AC154" s="13" t="s">
        <v>175</v>
      </c>
      <c r="CW154" s="13" t="s">
        <v>378</v>
      </c>
    </row>
    <row r="155" spans="29:101" ht="30.75" customHeight="1" x14ac:dyDescent="0.35">
      <c r="AC155" s="13" t="s">
        <v>178</v>
      </c>
    </row>
    <row r="156" spans="29:101" ht="30.75" customHeight="1" x14ac:dyDescent="0.35">
      <c r="AC156" s="13" t="s">
        <v>269</v>
      </c>
    </row>
    <row r="157" spans="29:101" x14ac:dyDescent="0.35">
      <c r="AC157" s="13" t="s">
        <v>181</v>
      </c>
    </row>
    <row r="158" spans="29:101" ht="45.75" customHeight="1" x14ac:dyDescent="0.35">
      <c r="AC158" s="13" t="s">
        <v>100</v>
      </c>
    </row>
    <row r="159" spans="29:101" ht="30.75" customHeight="1" x14ac:dyDescent="0.35">
      <c r="AC159" s="13" t="s">
        <v>163</v>
      </c>
    </row>
    <row r="160" spans="29:101" ht="30.75" customHeight="1" x14ac:dyDescent="0.35">
      <c r="AC160" s="13" t="s">
        <v>162</v>
      </c>
    </row>
    <row r="161" spans="29:29" ht="30.75" customHeight="1" x14ac:dyDescent="0.35">
      <c r="AC161" s="13" t="s">
        <v>171</v>
      </c>
    </row>
    <row r="162" spans="29:29" x14ac:dyDescent="0.35">
      <c r="AC162" s="13" t="s">
        <v>164</v>
      </c>
    </row>
    <row r="163" spans="29:29" ht="30.75" customHeight="1" x14ac:dyDescent="0.35">
      <c r="AC163" s="13" t="s">
        <v>176</v>
      </c>
    </row>
    <row r="164" spans="29:29" x14ac:dyDescent="0.35">
      <c r="AC164" s="13" t="s">
        <v>161</v>
      </c>
    </row>
    <row r="165" spans="29:29" x14ac:dyDescent="0.35">
      <c r="AC165" s="13" t="s">
        <v>183</v>
      </c>
    </row>
    <row r="166" spans="29:29" x14ac:dyDescent="0.35">
      <c r="AC166" s="13" t="s">
        <v>170</v>
      </c>
    </row>
    <row r="167" spans="29:29" x14ac:dyDescent="0.35">
      <c r="AC167" s="13" t="s">
        <v>184</v>
      </c>
    </row>
    <row r="168" spans="29:29" ht="30.75" customHeight="1" x14ac:dyDescent="0.35">
      <c r="AC168" s="13" t="s">
        <v>193</v>
      </c>
    </row>
    <row r="169" spans="29:29" x14ac:dyDescent="0.35">
      <c r="AC169" s="13" t="s">
        <v>192</v>
      </c>
    </row>
    <row r="170" spans="29:29" ht="45.75" customHeight="1" x14ac:dyDescent="0.35">
      <c r="AC170" s="13" t="s">
        <v>190</v>
      </c>
    </row>
    <row r="171" spans="29:29" x14ac:dyDescent="0.35">
      <c r="AC171" s="13" t="s">
        <v>185</v>
      </c>
    </row>
    <row r="172" spans="29:29" ht="30.75" customHeight="1" x14ac:dyDescent="0.35">
      <c r="AC172" s="13" t="s">
        <v>195</v>
      </c>
    </row>
    <row r="173" spans="29:29" x14ac:dyDescent="0.35">
      <c r="AC173" s="13" t="s">
        <v>189</v>
      </c>
    </row>
    <row r="174" spans="29:29" ht="30.75" customHeight="1" x14ac:dyDescent="0.35">
      <c r="AC174" s="13" t="s">
        <v>186</v>
      </c>
    </row>
    <row r="175" spans="29:29" ht="30.75" customHeight="1" x14ac:dyDescent="0.35">
      <c r="AC175" s="13" t="s">
        <v>188</v>
      </c>
    </row>
    <row r="176" spans="29:29" x14ac:dyDescent="0.35">
      <c r="AC176" s="13" t="s">
        <v>194</v>
      </c>
    </row>
    <row r="177" spans="29:29" x14ac:dyDescent="0.35">
      <c r="AC177" s="13" t="s">
        <v>187</v>
      </c>
    </row>
    <row r="178" spans="29:29" x14ac:dyDescent="0.35">
      <c r="AC178" s="13" t="s">
        <v>173</v>
      </c>
    </row>
    <row r="179" spans="29:29" x14ac:dyDescent="0.35">
      <c r="AC179" s="13" t="s">
        <v>191</v>
      </c>
    </row>
    <row r="180" spans="29:29" ht="30.75" customHeight="1" x14ac:dyDescent="0.35">
      <c r="AC180" s="13" t="s">
        <v>196</v>
      </c>
    </row>
    <row r="181" spans="29:29" x14ac:dyDescent="0.35">
      <c r="AC181" s="13" t="s">
        <v>202</v>
      </c>
    </row>
    <row r="182" spans="29:29" x14ac:dyDescent="0.35">
      <c r="AC182" s="13" t="s">
        <v>209</v>
      </c>
    </row>
    <row r="183" spans="29:29" x14ac:dyDescent="0.35">
      <c r="AC183" s="13" t="s">
        <v>207</v>
      </c>
    </row>
    <row r="184" spans="29:29" ht="45.75" customHeight="1" x14ac:dyDescent="0.35">
      <c r="AC184" s="13" t="s">
        <v>197</v>
      </c>
    </row>
    <row r="185" spans="29:29" ht="45.75" customHeight="1" x14ac:dyDescent="0.35">
      <c r="AC185" s="13" t="s">
        <v>200</v>
      </c>
    </row>
    <row r="186" spans="29:29" ht="30.75" customHeight="1" x14ac:dyDescent="0.35">
      <c r="AC186" s="13" t="s">
        <v>210</v>
      </c>
    </row>
    <row r="187" spans="29:29" x14ac:dyDescent="0.35">
      <c r="AC187" s="13" t="s">
        <v>198</v>
      </c>
    </row>
    <row r="188" spans="29:29" x14ac:dyDescent="0.35">
      <c r="AC188" s="13" t="s">
        <v>201</v>
      </c>
    </row>
    <row r="189" spans="29:29" ht="75.75" customHeight="1" x14ac:dyDescent="0.35">
      <c r="AC189" s="13" t="s">
        <v>205</v>
      </c>
    </row>
    <row r="190" spans="29:29" x14ac:dyDescent="0.35">
      <c r="AC190" s="13" t="s">
        <v>203</v>
      </c>
    </row>
    <row r="191" spans="29:29" ht="30.75" customHeight="1" x14ac:dyDescent="0.35">
      <c r="AC191" s="13" t="s">
        <v>208</v>
      </c>
    </row>
    <row r="192" spans="29:29" ht="15" customHeight="1" x14ac:dyDescent="0.35">
      <c r="AC192" s="13" t="s">
        <v>206</v>
      </c>
    </row>
    <row r="193" spans="29:29" x14ac:dyDescent="0.35">
      <c r="AC193" s="13" t="s">
        <v>211</v>
      </c>
    </row>
    <row r="194" spans="29:29" x14ac:dyDescent="0.35">
      <c r="AC194" s="13" t="s">
        <v>212</v>
      </c>
    </row>
    <row r="195" spans="29:29" x14ac:dyDescent="0.35">
      <c r="AC195" s="13" t="s">
        <v>213</v>
      </c>
    </row>
    <row r="196" spans="29:29" x14ac:dyDescent="0.35">
      <c r="AC196" s="13" t="s">
        <v>215</v>
      </c>
    </row>
    <row r="197" spans="29:29" x14ac:dyDescent="0.35">
      <c r="AC197" s="13" t="s">
        <v>216</v>
      </c>
    </row>
    <row r="198" spans="29:29" x14ac:dyDescent="0.35">
      <c r="AC198" s="13" t="s">
        <v>71</v>
      </c>
    </row>
    <row r="199" spans="29:29" x14ac:dyDescent="0.35">
      <c r="AC199" s="13" t="s">
        <v>223</v>
      </c>
    </row>
    <row r="200" spans="29:29" x14ac:dyDescent="0.35">
      <c r="AC200" s="13" t="s">
        <v>145</v>
      </c>
    </row>
    <row r="201" spans="29:29" ht="45.75" customHeight="1" x14ac:dyDescent="0.35">
      <c r="AC201" s="13" t="s">
        <v>152</v>
      </c>
    </row>
    <row r="202" spans="29:29" x14ac:dyDescent="0.35">
      <c r="AC202" s="13" t="s">
        <v>165</v>
      </c>
    </row>
    <row r="203" spans="29:29" ht="30.75" customHeight="1" x14ac:dyDescent="0.35">
      <c r="AC203" s="13" t="s">
        <v>204</v>
      </c>
    </row>
    <row r="204" spans="29:29" ht="30.75" customHeight="1" x14ac:dyDescent="0.35">
      <c r="AC204" s="13" t="s">
        <v>260</v>
      </c>
    </row>
    <row r="205" spans="29:29" ht="30.75" customHeight="1" x14ac:dyDescent="0.35">
      <c r="AC205" s="13" t="s">
        <v>267</v>
      </c>
    </row>
    <row r="206" spans="29:29" x14ac:dyDescent="0.35">
      <c r="AC206" s="13" t="s">
        <v>228</v>
      </c>
    </row>
    <row r="207" spans="29:29" x14ac:dyDescent="0.35">
      <c r="AC207" s="13" t="s">
        <v>233</v>
      </c>
    </row>
    <row r="208" spans="29:29" ht="30.75" customHeight="1" x14ac:dyDescent="0.35">
      <c r="AC208" s="13" t="s">
        <v>217</v>
      </c>
    </row>
    <row r="209" spans="29:29" ht="90.75" customHeight="1" x14ac:dyDescent="0.35">
      <c r="AC209" s="13" t="s">
        <v>229</v>
      </c>
    </row>
    <row r="210" spans="29:29" x14ac:dyDescent="0.35">
      <c r="AC210" s="13" t="s">
        <v>214</v>
      </c>
    </row>
    <row r="211" spans="29:29" ht="45.75" customHeight="1" x14ac:dyDescent="0.35">
      <c r="AC211" s="13" t="s">
        <v>219</v>
      </c>
    </row>
    <row r="212" spans="29:29" x14ac:dyDescent="0.35">
      <c r="AC212" s="13" t="s">
        <v>227</v>
      </c>
    </row>
    <row r="213" spans="29:29" ht="30.75" customHeight="1" x14ac:dyDescent="0.35">
      <c r="AC213" s="13" t="s">
        <v>222</v>
      </c>
    </row>
    <row r="214" spans="29:29" ht="30.75" customHeight="1" x14ac:dyDescent="0.35">
      <c r="AC214" s="13" t="s">
        <v>235</v>
      </c>
    </row>
    <row r="215" spans="29:29" x14ac:dyDescent="0.35">
      <c r="AC215" s="13" t="s">
        <v>226</v>
      </c>
    </row>
    <row r="216" spans="29:29" x14ac:dyDescent="0.35">
      <c r="AC216" s="13" t="s">
        <v>224</v>
      </c>
    </row>
    <row r="217" spans="29:29" ht="30.75" customHeight="1" x14ac:dyDescent="0.35">
      <c r="AC217" s="13" t="s">
        <v>218</v>
      </c>
    </row>
    <row r="218" spans="29:29" ht="30.75" customHeight="1" x14ac:dyDescent="0.35">
      <c r="AC218" s="13" t="s">
        <v>230</v>
      </c>
    </row>
    <row r="219" spans="29:29" ht="60.75" customHeight="1" x14ac:dyDescent="0.35">
      <c r="AC219" s="13" t="s">
        <v>270</v>
      </c>
    </row>
    <row r="220" spans="29:29" ht="30.75" customHeight="1" x14ac:dyDescent="0.35">
      <c r="AC220" s="13" t="s">
        <v>117</v>
      </c>
    </row>
    <row r="221" spans="29:29" ht="60.75" customHeight="1" x14ac:dyDescent="0.35">
      <c r="AC221" s="13" t="s">
        <v>232</v>
      </c>
    </row>
    <row r="222" spans="29:29" ht="45.75" customHeight="1" x14ac:dyDescent="0.35">
      <c r="AC222" s="13" t="s">
        <v>95</v>
      </c>
    </row>
    <row r="223" spans="29:29" ht="30.75" customHeight="1" x14ac:dyDescent="0.35">
      <c r="AC223" s="13" t="s">
        <v>154</v>
      </c>
    </row>
    <row r="224" spans="29:29" ht="60.75" customHeight="1" x14ac:dyDescent="0.35">
      <c r="AC224" s="13" t="s">
        <v>220</v>
      </c>
    </row>
    <row r="225" spans="29:29" x14ac:dyDescent="0.35">
      <c r="AC225" s="13" t="s">
        <v>231</v>
      </c>
    </row>
    <row r="226" spans="29:29" ht="15" customHeight="1" x14ac:dyDescent="0.35">
      <c r="AC226" s="13" t="s">
        <v>225</v>
      </c>
    </row>
    <row r="227" spans="29:29" x14ac:dyDescent="0.35">
      <c r="AC227" s="13" t="s">
        <v>237</v>
      </c>
    </row>
    <row r="228" spans="29:29" x14ac:dyDescent="0.35">
      <c r="AC228" s="13" t="s">
        <v>221</v>
      </c>
    </row>
    <row r="229" spans="29:29" x14ac:dyDescent="0.35">
      <c r="AC229" s="13" t="s">
        <v>76</v>
      </c>
    </row>
    <row r="230" spans="29:29" ht="30.75" customHeight="1" x14ac:dyDescent="0.35">
      <c r="AC230" s="13" t="s">
        <v>236</v>
      </c>
    </row>
    <row r="231" spans="29:29" x14ac:dyDescent="0.35">
      <c r="AC231" s="13" t="s">
        <v>251</v>
      </c>
    </row>
    <row r="232" spans="29:29" ht="30.75" customHeight="1" x14ac:dyDescent="0.35">
      <c r="AC232" s="13" t="s">
        <v>242</v>
      </c>
    </row>
    <row r="233" spans="29:29" ht="30.75" customHeight="1" x14ac:dyDescent="0.35">
      <c r="AC233" s="13" t="s">
        <v>252</v>
      </c>
    </row>
    <row r="234" spans="29:29" x14ac:dyDescent="0.35">
      <c r="AC234" s="13" t="s">
        <v>241</v>
      </c>
    </row>
    <row r="235" spans="29:29" x14ac:dyDescent="0.35">
      <c r="AC235" s="13" t="s">
        <v>244</v>
      </c>
    </row>
    <row r="236" spans="29:29" x14ac:dyDescent="0.35">
      <c r="AC236" s="13" t="s">
        <v>240</v>
      </c>
    </row>
    <row r="237" spans="29:29" ht="45.75" customHeight="1" x14ac:dyDescent="0.35">
      <c r="AC237" s="13" t="s">
        <v>243</v>
      </c>
    </row>
    <row r="238" spans="29:29" x14ac:dyDescent="0.35">
      <c r="AC238" s="13" t="s">
        <v>247</v>
      </c>
    </row>
    <row r="239" spans="29:29" ht="15" customHeight="1" x14ac:dyDescent="0.35">
      <c r="AC239" s="13" t="s">
        <v>249</v>
      </c>
    </row>
    <row r="240" spans="29:29" x14ac:dyDescent="0.35">
      <c r="AC240" s="13" t="s">
        <v>246</v>
      </c>
    </row>
    <row r="241" spans="29:29" ht="60.75" customHeight="1" x14ac:dyDescent="0.35">
      <c r="AC241" s="13" t="s">
        <v>248</v>
      </c>
    </row>
    <row r="242" spans="29:29" x14ac:dyDescent="0.35">
      <c r="AC242" s="13" t="s">
        <v>245</v>
      </c>
    </row>
    <row r="243" spans="29:29" x14ac:dyDescent="0.35">
      <c r="AC243" s="13" t="s">
        <v>238</v>
      </c>
    </row>
    <row r="244" spans="29:29" x14ac:dyDescent="0.35">
      <c r="AC244" s="13" t="s">
        <v>250</v>
      </c>
    </row>
    <row r="245" spans="29:29" ht="75.75" customHeight="1" x14ac:dyDescent="0.35">
      <c r="AC245" s="13" t="s">
        <v>254</v>
      </c>
    </row>
    <row r="246" spans="29:29" ht="45.75" customHeight="1" x14ac:dyDescent="0.35">
      <c r="AC246" s="13" t="s">
        <v>253</v>
      </c>
    </row>
    <row r="247" spans="29:29" x14ac:dyDescent="0.35">
      <c r="AC247" s="13" t="s">
        <v>69</v>
      </c>
    </row>
    <row r="248" spans="29:29" ht="30.75" customHeight="1" x14ac:dyDescent="0.35">
      <c r="AC248" s="13" t="s">
        <v>104</v>
      </c>
    </row>
    <row r="249" spans="29:29" x14ac:dyDescent="0.35">
      <c r="AC249" s="13" t="s">
        <v>255</v>
      </c>
    </row>
    <row r="250" spans="29:29" x14ac:dyDescent="0.35">
      <c r="AC250" s="13" t="s">
        <v>256</v>
      </c>
    </row>
    <row r="251" spans="29:29" ht="75.75" customHeight="1" x14ac:dyDescent="0.35">
      <c r="AC251" s="13" t="s">
        <v>257</v>
      </c>
    </row>
    <row r="252" spans="29:29" ht="90.75" customHeight="1" x14ac:dyDescent="0.35">
      <c r="AC252" s="13" t="s">
        <v>258</v>
      </c>
    </row>
    <row r="253" spans="29:29" ht="45.75" customHeight="1" x14ac:dyDescent="0.35">
      <c r="AC253" s="13" t="s">
        <v>265</v>
      </c>
    </row>
    <row r="254" spans="29:29" ht="45.75" customHeight="1" x14ac:dyDescent="0.35">
      <c r="AC254" s="13" t="s">
        <v>261</v>
      </c>
    </row>
    <row r="255" spans="29:29" ht="30.75" customHeight="1" x14ac:dyDescent="0.35">
      <c r="AC255" s="13" t="s">
        <v>264</v>
      </c>
    </row>
    <row r="256" spans="29:29" x14ac:dyDescent="0.35">
      <c r="AC256" s="13" t="s">
        <v>262</v>
      </c>
    </row>
    <row r="257" spans="29:29" ht="45.75" customHeight="1" x14ac:dyDescent="0.35">
      <c r="AC257" s="13" t="s">
        <v>263</v>
      </c>
    </row>
    <row r="258" spans="29:29" x14ac:dyDescent="0.35">
      <c r="AC258" s="13" t="s">
        <v>266</v>
      </c>
    </row>
    <row r="259" spans="29:29" x14ac:dyDescent="0.35">
      <c r="AC259" s="13" t="s">
        <v>93</v>
      </c>
    </row>
    <row r="260" spans="29:29" x14ac:dyDescent="0.35">
      <c r="AC260" s="13" t="s">
        <v>268</v>
      </c>
    </row>
    <row r="261" spans="29:29" x14ac:dyDescent="0.35">
      <c r="AC261" s="13" t="s">
        <v>271</v>
      </c>
    </row>
    <row r="262" spans="29:29" ht="30.75" customHeight="1" x14ac:dyDescent="0.35">
      <c r="AC262" s="13" t="s">
        <v>272</v>
      </c>
    </row>
    <row r="264" spans="29:29" ht="30.75" customHeight="1" x14ac:dyDescent="0.35"/>
  </sheetData>
  <mergeCells count="13">
    <mergeCell ref="A8:L8"/>
    <mergeCell ref="A1:L3"/>
    <mergeCell ref="B6:F6"/>
    <mergeCell ref="B7:F7"/>
    <mergeCell ref="B5:F5"/>
    <mergeCell ref="H5:I5"/>
    <mergeCell ref="H6:I6"/>
    <mergeCell ref="H7:I7"/>
    <mergeCell ref="A39:K39"/>
    <mergeCell ref="A40:K40"/>
    <mergeCell ref="A41:K41"/>
    <mergeCell ref="A42:K42"/>
    <mergeCell ref="B38:L38"/>
  </mergeCells>
  <dataValidations count="1">
    <dataValidation type="list" allowBlank="1" showInputMessage="1" showErrorMessage="1" sqref="A10:A37" xr:uid="{00000000-0002-0000-0200-000000000000}">
      <formula1>$AC$1:$AC$262</formula1>
    </dataValidation>
  </dataValidations>
  <pageMargins left="0.70866141732283472" right="0.70866141732283472" top="0.74803149606299213" bottom="0.74803149606299213" header="0.31496062992125984" footer="0.31496062992125984"/>
  <pageSetup paperSize="5" scale="62" fitToHeight="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B261"/>
  <sheetViews>
    <sheetView zoomScale="80" zoomScaleNormal="80" workbookViewId="0">
      <pane ySplit="9" topLeftCell="A10" activePane="bottomLeft" state="frozen"/>
      <selection activeCell="C36" sqref="C36"/>
      <selection pane="bottomLeft" activeCell="E4" sqref="E4"/>
    </sheetView>
  </sheetViews>
  <sheetFormatPr defaultRowHeight="14.5" x14ac:dyDescent="0.35"/>
  <cols>
    <col min="1" max="1" width="28.1796875" style="5" customWidth="1"/>
    <col min="2" max="2" width="20.7265625" style="5" customWidth="1"/>
    <col min="3" max="3" width="22.54296875" style="2" customWidth="1"/>
    <col min="4" max="4" width="19.7265625" style="3" customWidth="1"/>
    <col min="5" max="5" width="19.7265625" style="4" customWidth="1"/>
    <col min="6" max="6" width="26.54296875" style="6" customWidth="1"/>
    <col min="7" max="7" width="23" customWidth="1"/>
    <col min="8" max="9" width="19.7265625" customWidth="1"/>
    <col min="10" max="11" width="19.7265625" style="1" customWidth="1"/>
    <col min="28" max="28" width="9.1796875" style="13"/>
  </cols>
  <sheetData>
    <row r="1" spans="1:28" ht="15" customHeight="1" x14ac:dyDescent="0.35">
      <c r="A1" s="97" t="s">
        <v>7</v>
      </c>
      <c r="B1" s="147"/>
      <c r="C1" s="147"/>
      <c r="D1" s="147"/>
      <c r="E1" s="147"/>
      <c r="F1" s="147"/>
      <c r="G1" s="147"/>
      <c r="H1" s="147"/>
      <c r="I1" s="147"/>
      <c r="J1" s="147"/>
      <c r="K1" s="148"/>
      <c r="L1" s="1"/>
      <c r="AB1" s="13" t="s">
        <v>62</v>
      </c>
    </row>
    <row r="2" spans="1:28" ht="15" customHeight="1" x14ac:dyDescent="0.35">
      <c r="A2" s="149"/>
      <c r="B2" s="150"/>
      <c r="C2" s="150"/>
      <c r="D2" s="150"/>
      <c r="E2" s="150"/>
      <c r="F2" s="150"/>
      <c r="G2" s="150"/>
      <c r="H2" s="150"/>
      <c r="I2" s="150"/>
      <c r="J2" s="150"/>
      <c r="K2" s="151"/>
      <c r="L2" s="1"/>
      <c r="AB2" s="13" t="s">
        <v>273</v>
      </c>
    </row>
    <row r="3" spans="1:28" ht="15" customHeight="1" x14ac:dyDescent="0.35">
      <c r="A3" s="149"/>
      <c r="B3" s="150"/>
      <c r="C3" s="150"/>
      <c r="D3" s="150"/>
      <c r="E3" s="150"/>
      <c r="F3" s="150"/>
      <c r="G3" s="150"/>
      <c r="H3" s="150"/>
      <c r="I3" s="150"/>
      <c r="J3" s="150"/>
      <c r="K3" s="151"/>
      <c r="L3" s="1"/>
      <c r="AB3" s="13" t="s">
        <v>274</v>
      </c>
    </row>
    <row r="4" spans="1:28" ht="16.5" customHeight="1" x14ac:dyDescent="0.35">
      <c r="A4" s="48" t="s">
        <v>1</v>
      </c>
      <c r="B4" s="64" t="s">
        <v>5</v>
      </c>
      <c r="C4" s="39">
        <f>'Cover Page - do not edit'!C3</f>
        <v>43831</v>
      </c>
      <c r="D4" s="64" t="s">
        <v>6</v>
      </c>
      <c r="E4" s="39">
        <f>'Cover Page - do not edit'!E3</f>
        <v>44196</v>
      </c>
      <c r="F4" s="57"/>
      <c r="G4" s="57"/>
      <c r="H4" s="57"/>
      <c r="I4" s="57"/>
      <c r="J4" s="57"/>
      <c r="K4" s="60"/>
      <c r="L4" s="1"/>
      <c r="AB4" s="13" t="s">
        <v>275</v>
      </c>
    </row>
    <row r="5" spans="1:28" ht="15.5" x14ac:dyDescent="0.35">
      <c r="A5" s="63" t="s">
        <v>2</v>
      </c>
      <c r="B5" s="152" t="str">
        <f>'Cover Page - do not edit'!B2:G2</f>
        <v>Mosaic Esterhazy Holdings ULC</v>
      </c>
      <c r="C5" s="152"/>
      <c r="D5" s="153"/>
      <c r="E5" s="153"/>
      <c r="F5" s="153"/>
      <c r="G5" s="65" t="s">
        <v>18</v>
      </c>
      <c r="H5" s="154" t="s">
        <v>392</v>
      </c>
      <c r="I5" s="154"/>
      <c r="J5" s="57"/>
      <c r="K5" s="60"/>
      <c r="L5" s="1"/>
      <c r="AB5" s="13" t="s">
        <v>276</v>
      </c>
    </row>
    <row r="6" spans="1:28" ht="32.25" customHeight="1" x14ac:dyDescent="0.35">
      <c r="A6" s="63" t="s">
        <v>3</v>
      </c>
      <c r="B6" s="152" t="str">
        <f>'Cover Page - do not edit'!B4</f>
        <v>E396776</v>
      </c>
      <c r="C6" s="152"/>
      <c r="D6" s="152"/>
      <c r="E6" s="152"/>
      <c r="F6" s="152"/>
      <c r="G6" s="58"/>
      <c r="H6" s="146"/>
      <c r="I6" s="146"/>
      <c r="J6" s="59"/>
      <c r="K6" s="61"/>
      <c r="L6" s="1"/>
      <c r="AB6" s="13" t="s">
        <v>277</v>
      </c>
    </row>
    <row r="7" spans="1:28" ht="33" customHeight="1" x14ac:dyDescent="0.35">
      <c r="A7" s="63" t="s">
        <v>4</v>
      </c>
      <c r="B7" s="86" t="str">
        <f>'Cover Page - do not edit'!B8:G8</f>
        <v>Mosaic Potash Esterhazy Limited Partnership (E058008), Canadian Resource Limited Partnership (E026548), Mosaic Esterhazy ULC (E432199), 4379934 Canada LTD (E147808)</v>
      </c>
      <c r="C7" s="87"/>
      <c r="D7" s="87"/>
      <c r="E7" s="87"/>
      <c r="F7" s="87"/>
      <c r="G7" s="32"/>
      <c r="H7" s="146"/>
      <c r="I7" s="146"/>
      <c r="J7" s="59"/>
      <c r="K7" s="61"/>
      <c r="L7" s="1"/>
      <c r="AB7" s="13" t="s">
        <v>278</v>
      </c>
    </row>
    <row r="8" spans="1:28" ht="24" customHeight="1" x14ac:dyDescent="0.35">
      <c r="A8" s="143" t="s">
        <v>17</v>
      </c>
      <c r="B8" s="144"/>
      <c r="C8" s="144"/>
      <c r="D8" s="144"/>
      <c r="E8" s="144"/>
      <c r="F8" s="144"/>
      <c r="G8" s="144"/>
      <c r="H8" s="144"/>
      <c r="I8" s="144"/>
      <c r="J8" s="144"/>
      <c r="K8" s="145"/>
      <c r="L8" s="1"/>
      <c r="AB8" s="13" t="s">
        <v>279</v>
      </c>
    </row>
    <row r="9" spans="1:28" ht="28" x14ac:dyDescent="0.35">
      <c r="A9" s="62" t="s">
        <v>9</v>
      </c>
      <c r="B9" s="44" t="s">
        <v>286</v>
      </c>
      <c r="C9" s="44" t="s">
        <v>0</v>
      </c>
      <c r="D9" s="45" t="s">
        <v>10</v>
      </c>
      <c r="E9" s="44" t="s">
        <v>11</v>
      </c>
      <c r="F9" s="44" t="s">
        <v>12</v>
      </c>
      <c r="G9" s="44" t="s">
        <v>13</v>
      </c>
      <c r="H9" s="44" t="s">
        <v>14</v>
      </c>
      <c r="I9" s="44" t="s">
        <v>15</v>
      </c>
      <c r="J9" s="45" t="s">
        <v>453</v>
      </c>
      <c r="K9" s="56" t="s">
        <v>23</v>
      </c>
      <c r="L9" s="1"/>
      <c r="AB9" s="13" t="s">
        <v>280</v>
      </c>
    </row>
    <row r="10" spans="1:28" x14ac:dyDescent="0.35">
      <c r="A10" s="25" t="s">
        <v>62</v>
      </c>
      <c r="B10" s="15" t="s">
        <v>469</v>
      </c>
      <c r="C10" s="83">
        <v>111809365</v>
      </c>
      <c r="D10" s="16"/>
      <c r="E10" s="17"/>
      <c r="F10" s="17"/>
      <c r="G10" s="17"/>
      <c r="H10" s="17"/>
      <c r="I10" s="17"/>
      <c r="J10" s="27">
        <f>IF(SUM(Table25[[#This Row],[Taxes]:[Infrastructure Improvement Payments]])=0,"",SUM(Table25[[#This Row],[Taxes]:[Infrastructure Improvement Payments]]))</f>
        <v>111809365</v>
      </c>
      <c r="K10" s="56"/>
      <c r="L10" s="1"/>
      <c r="AB10" s="13" t="s">
        <v>281</v>
      </c>
    </row>
    <row r="11" spans="1:28" ht="26" x14ac:dyDescent="0.35">
      <c r="A11" s="25" t="s">
        <v>62</v>
      </c>
      <c r="B11" s="15" t="s">
        <v>458</v>
      </c>
      <c r="C11" s="81">
        <v>45988728</v>
      </c>
      <c r="D11" s="82">
        <v>17330338</v>
      </c>
      <c r="E11" s="82">
        <v>800953</v>
      </c>
      <c r="F11" s="17"/>
      <c r="G11" s="17"/>
      <c r="H11" s="17"/>
      <c r="I11" s="17"/>
      <c r="J11" s="27">
        <f>IF(SUM(Table25[[#This Row],[Taxes]:[Infrastructure Improvement Payments]])=0,"",SUM(Table25[[#This Row],[Taxes]:[Infrastructure Improvement Payments]]))</f>
        <v>64120019</v>
      </c>
      <c r="K11" s="26"/>
      <c r="L11" s="1"/>
      <c r="AB11" s="13" t="s">
        <v>282</v>
      </c>
    </row>
    <row r="12" spans="1:28" x14ac:dyDescent="0.35">
      <c r="A12" s="25"/>
      <c r="B12" s="15"/>
      <c r="C12" s="15"/>
      <c r="D12" s="16"/>
      <c r="E12" s="17"/>
      <c r="F12" s="17"/>
      <c r="G12" s="17"/>
      <c r="H12" s="17"/>
      <c r="I12" s="17"/>
      <c r="J12" s="27" t="str">
        <f>IF(SUM(Table25[[#This Row],[Taxes]:[Infrastructure Improvement Payments]])=0,"",SUM(Table25[[#This Row],[Taxes]:[Infrastructure Improvement Payments]]))</f>
        <v/>
      </c>
      <c r="K12" s="26"/>
      <c r="L12" s="1"/>
      <c r="AB12" s="13" t="s">
        <v>283</v>
      </c>
    </row>
    <row r="13" spans="1:28" x14ac:dyDescent="0.35">
      <c r="A13" s="25"/>
      <c r="B13" s="15"/>
      <c r="C13" s="15"/>
      <c r="D13" s="16"/>
      <c r="E13" s="17"/>
      <c r="F13" s="17"/>
      <c r="G13" s="17"/>
      <c r="H13" s="17"/>
      <c r="I13" s="17"/>
      <c r="J13" s="27" t="str">
        <f>IF(SUM(Table25[[#This Row],[Taxes]:[Infrastructure Improvement Payments]])=0,"",SUM(Table25[[#This Row],[Taxes]:[Infrastructure Improvement Payments]]))</f>
        <v/>
      </c>
      <c r="K13" s="26"/>
      <c r="L13" s="1"/>
      <c r="AB13" s="13" t="s">
        <v>284</v>
      </c>
    </row>
    <row r="14" spans="1:28" x14ac:dyDescent="0.35">
      <c r="A14" s="25"/>
      <c r="B14" s="15"/>
      <c r="C14" s="15"/>
      <c r="D14" s="16"/>
      <c r="E14" s="17"/>
      <c r="F14" s="17"/>
      <c r="G14" s="17"/>
      <c r="H14" s="17"/>
      <c r="I14" s="17"/>
      <c r="J14" s="27" t="str">
        <f>IF(SUM(Table25[[#This Row],[Taxes]:[Infrastructure Improvement Payments]])=0,"",SUM(Table25[[#This Row],[Taxes]:[Infrastructure Improvement Payments]]))</f>
        <v/>
      </c>
      <c r="K14" s="26"/>
      <c r="L14" s="1"/>
      <c r="AB14" s="13" t="s">
        <v>285</v>
      </c>
    </row>
    <row r="15" spans="1:28" x14ac:dyDescent="0.35">
      <c r="A15" s="25"/>
      <c r="B15" s="15"/>
      <c r="C15" s="15"/>
      <c r="D15" s="16"/>
      <c r="E15" s="17"/>
      <c r="F15" s="17"/>
      <c r="G15" s="17"/>
      <c r="H15" s="17"/>
      <c r="I15" s="17"/>
      <c r="J15" s="27" t="str">
        <f>IF(SUM(Table25[[#This Row],[Taxes]:[Infrastructure Improvement Payments]])=0,"",SUM(Table25[[#This Row],[Taxes]:[Infrastructure Improvement Payments]]))</f>
        <v/>
      </c>
      <c r="K15" s="26"/>
      <c r="L15" s="1"/>
      <c r="AB15" s="13" t="s">
        <v>70</v>
      </c>
    </row>
    <row r="16" spans="1:28" x14ac:dyDescent="0.35">
      <c r="A16" s="25"/>
      <c r="B16" s="15"/>
      <c r="C16" s="15"/>
      <c r="D16" s="16"/>
      <c r="E16" s="17"/>
      <c r="F16" s="17"/>
      <c r="G16" s="17"/>
      <c r="H16" s="17"/>
      <c r="I16" s="17"/>
      <c r="J16" s="27" t="str">
        <f>IF(SUM(Table25[[#This Row],[Taxes]:[Infrastructure Improvement Payments]])=0,"",SUM(Table25[[#This Row],[Taxes]:[Infrastructure Improvement Payments]]))</f>
        <v/>
      </c>
      <c r="K16" s="26"/>
      <c r="L16" s="1"/>
      <c r="AB16" s="13" t="s">
        <v>28</v>
      </c>
    </row>
    <row r="17" spans="1:28" x14ac:dyDescent="0.35">
      <c r="A17" s="25"/>
      <c r="B17" s="15"/>
      <c r="C17" s="15"/>
      <c r="D17" s="16"/>
      <c r="E17" s="17"/>
      <c r="F17" s="17"/>
      <c r="G17" s="17"/>
      <c r="H17" s="17"/>
      <c r="I17" s="17"/>
      <c r="J17" s="27" t="str">
        <f>IF(SUM(Table25[[#This Row],[Taxes]:[Infrastructure Improvement Payments]])=0,"",SUM(Table25[[#This Row],[Taxes]:[Infrastructure Improvement Payments]]))</f>
        <v/>
      </c>
      <c r="K17" s="26"/>
      <c r="L17" s="1"/>
      <c r="AB17" s="13" t="s">
        <v>27</v>
      </c>
    </row>
    <row r="18" spans="1:28" x14ac:dyDescent="0.35">
      <c r="A18" s="25"/>
      <c r="B18" s="15"/>
      <c r="C18" s="15"/>
      <c r="D18" s="16"/>
      <c r="E18" s="17"/>
      <c r="F18" s="17"/>
      <c r="G18" s="17"/>
      <c r="H18" s="17"/>
      <c r="I18" s="17"/>
      <c r="J18" s="27" t="str">
        <f>IF(SUM(Table25[[#This Row],[Taxes]:[Infrastructure Improvement Payments]])=0,"",SUM(Table25[[#This Row],[Taxes]:[Infrastructure Improvement Payments]]))</f>
        <v/>
      </c>
      <c r="K18" s="26"/>
      <c r="L18" s="1"/>
      <c r="AB18" s="13" t="s">
        <v>26</v>
      </c>
    </row>
    <row r="19" spans="1:28" x14ac:dyDescent="0.35">
      <c r="A19" s="25"/>
      <c r="B19" s="15"/>
      <c r="C19" s="15"/>
      <c r="D19" s="16"/>
      <c r="E19" s="17"/>
      <c r="F19" s="17"/>
      <c r="G19" s="17"/>
      <c r="H19" s="17"/>
      <c r="I19" s="17"/>
      <c r="J19" s="27" t="str">
        <f>IF(SUM(Table25[[#This Row],[Taxes]:[Infrastructure Improvement Payments]])=0,"",SUM(Table25[[#This Row],[Taxes]:[Infrastructure Improvement Payments]]))</f>
        <v/>
      </c>
      <c r="K19" s="26"/>
      <c r="L19" s="1"/>
      <c r="AB19" s="13" t="s">
        <v>25</v>
      </c>
    </row>
    <row r="20" spans="1:28" x14ac:dyDescent="0.35">
      <c r="A20" s="25"/>
      <c r="B20" s="15"/>
      <c r="C20" s="15"/>
      <c r="D20" s="16"/>
      <c r="E20" s="17"/>
      <c r="F20" s="17"/>
      <c r="G20" s="17"/>
      <c r="H20" s="17"/>
      <c r="I20" s="17"/>
      <c r="J20" s="27" t="str">
        <f>IF(SUM(Table25[[#This Row],[Taxes]:[Infrastructure Improvement Payments]])=0,"",SUM(Table25[[#This Row],[Taxes]:[Infrastructure Improvement Payments]]))</f>
        <v/>
      </c>
      <c r="K20" s="26"/>
      <c r="L20" s="1"/>
      <c r="AB20" s="13" t="s">
        <v>24</v>
      </c>
    </row>
    <row r="21" spans="1:28" x14ac:dyDescent="0.35">
      <c r="A21" s="25"/>
      <c r="B21" s="15"/>
      <c r="C21" s="15"/>
      <c r="D21" s="16"/>
      <c r="E21" s="17"/>
      <c r="F21" s="17"/>
      <c r="G21" s="17"/>
      <c r="H21" s="17"/>
      <c r="I21" s="17"/>
      <c r="J21" s="27" t="str">
        <f>IF(SUM(Table25[[#This Row],[Taxes]:[Infrastructure Improvement Payments]])=0,"",SUM(Table25[[#This Row],[Taxes]:[Infrastructure Improvement Payments]]))</f>
        <v/>
      </c>
      <c r="K21" s="26"/>
      <c r="L21" s="1"/>
      <c r="AB21" s="13" t="s">
        <v>29</v>
      </c>
    </row>
    <row r="22" spans="1:28" x14ac:dyDescent="0.35">
      <c r="A22" s="25"/>
      <c r="B22" s="15"/>
      <c r="C22" s="15"/>
      <c r="D22" s="16"/>
      <c r="E22" s="17"/>
      <c r="F22" s="17"/>
      <c r="G22" s="17"/>
      <c r="H22" s="17"/>
      <c r="I22" s="17"/>
      <c r="J22" s="27" t="str">
        <f>IF(SUM(Table25[[#This Row],[Taxes]:[Infrastructure Improvement Payments]])=0,"",SUM(Table25[[#This Row],[Taxes]:[Infrastructure Improvement Payments]]))</f>
        <v/>
      </c>
      <c r="K22" s="26"/>
      <c r="L22" s="1"/>
      <c r="AB22" s="13" t="s">
        <v>30</v>
      </c>
    </row>
    <row r="23" spans="1:28" x14ac:dyDescent="0.35">
      <c r="A23" s="25"/>
      <c r="B23" s="15"/>
      <c r="C23" s="15"/>
      <c r="D23" s="16"/>
      <c r="E23" s="17"/>
      <c r="F23" s="17"/>
      <c r="G23" s="17"/>
      <c r="H23" s="17"/>
      <c r="I23" s="17"/>
      <c r="J23" s="27" t="str">
        <f>IF(SUM(Table25[[#This Row],[Taxes]:[Infrastructure Improvement Payments]])=0,"",SUM(Table25[[#This Row],[Taxes]:[Infrastructure Improvement Payments]]))</f>
        <v/>
      </c>
      <c r="K23" s="26"/>
      <c r="L23" s="1"/>
      <c r="AB23" s="13" t="s">
        <v>31</v>
      </c>
    </row>
    <row r="24" spans="1:28" x14ac:dyDescent="0.35">
      <c r="A24" s="25"/>
      <c r="B24" s="15"/>
      <c r="C24" s="15"/>
      <c r="D24" s="16"/>
      <c r="E24" s="17"/>
      <c r="F24" s="17"/>
      <c r="G24" s="17"/>
      <c r="H24" s="17"/>
      <c r="I24" s="17"/>
      <c r="J24" s="27" t="str">
        <f>IF(SUM(Table25[[#This Row],[Taxes]:[Infrastructure Improvement Payments]])=0,"",SUM(Table25[[#This Row],[Taxes]:[Infrastructure Improvement Payments]]))</f>
        <v/>
      </c>
      <c r="K24" s="26"/>
      <c r="L24" s="1"/>
      <c r="AB24" s="13" t="s">
        <v>33</v>
      </c>
    </row>
    <row r="25" spans="1:28" x14ac:dyDescent="0.35">
      <c r="A25" s="25"/>
      <c r="B25" s="15"/>
      <c r="C25" s="15"/>
      <c r="D25" s="16"/>
      <c r="E25" s="17"/>
      <c r="F25" s="17"/>
      <c r="G25" s="17"/>
      <c r="H25" s="17"/>
      <c r="I25" s="17"/>
      <c r="J25" s="27" t="str">
        <f>IF(SUM(Table25[[#This Row],[Taxes]:[Infrastructure Improvement Payments]])=0,"",SUM(Table25[[#This Row],[Taxes]:[Infrastructure Improvement Payments]]))</f>
        <v/>
      </c>
      <c r="K25" s="26"/>
      <c r="L25" s="1"/>
      <c r="AB25" s="13" t="s">
        <v>32</v>
      </c>
    </row>
    <row r="26" spans="1:28" x14ac:dyDescent="0.35">
      <c r="A26" s="25"/>
      <c r="B26" s="15"/>
      <c r="C26" s="15"/>
      <c r="D26" s="16"/>
      <c r="E26" s="17"/>
      <c r="F26" s="17"/>
      <c r="G26" s="17"/>
      <c r="H26" s="17"/>
      <c r="I26" s="17"/>
      <c r="J26" s="27" t="str">
        <f>IF(SUM(Table25[[#This Row],[Taxes]:[Infrastructure Improvement Payments]])=0,"",SUM(Table25[[#This Row],[Taxes]:[Infrastructure Improvement Payments]]))</f>
        <v/>
      </c>
      <c r="K26" s="26"/>
      <c r="L26" s="1"/>
      <c r="AB26" s="13" t="s">
        <v>34</v>
      </c>
    </row>
    <row r="27" spans="1:28" x14ac:dyDescent="0.35">
      <c r="A27" s="25"/>
      <c r="B27" s="15"/>
      <c r="C27" s="15"/>
      <c r="D27" s="16"/>
      <c r="E27" s="17"/>
      <c r="F27" s="17"/>
      <c r="G27" s="17"/>
      <c r="H27" s="17"/>
      <c r="I27" s="17"/>
      <c r="J27" s="27" t="str">
        <f>IF(SUM(Table25[[#This Row],[Taxes]:[Infrastructure Improvement Payments]])=0,"",SUM(Table25[[#This Row],[Taxes]:[Infrastructure Improvement Payments]]))</f>
        <v/>
      </c>
      <c r="K27" s="26"/>
      <c r="L27" s="1"/>
      <c r="AB27" s="13" t="s">
        <v>35</v>
      </c>
    </row>
    <row r="28" spans="1:28" x14ac:dyDescent="0.35">
      <c r="A28" s="25"/>
      <c r="B28" s="15"/>
      <c r="C28" s="15"/>
      <c r="D28" s="16"/>
      <c r="E28" s="17"/>
      <c r="F28" s="17"/>
      <c r="G28" s="17"/>
      <c r="H28" s="17"/>
      <c r="I28" s="17"/>
      <c r="J28" s="27" t="str">
        <f>IF(SUM(Table25[[#This Row],[Taxes]:[Infrastructure Improvement Payments]])=0,"",SUM(Table25[[#This Row],[Taxes]:[Infrastructure Improvement Payments]]))</f>
        <v/>
      </c>
      <c r="K28" s="26"/>
      <c r="L28" s="1"/>
      <c r="AB28" s="13" t="s">
        <v>36</v>
      </c>
    </row>
    <row r="29" spans="1:28" x14ac:dyDescent="0.35">
      <c r="A29" s="25"/>
      <c r="B29" s="15"/>
      <c r="C29" s="15"/>
      <c r="D29" s="16"/>
      <c r="E29" s="17"/>
      <c r="F29" s="17"/>
      <c r="G29" s="17"/>
      <c r="H29" s="17"/>
      <c r="I29" s="17"/>
      <c r="J29" s="27" t="str">
        <f>IF(SUM(Table25[[#This Row],[Taxes]:[Infrastructure Improvement Payments]])=0,"",SUM(Table25[[#This Row],[Taxes]:[Infrastructure Improvement Payments]]))</f>
        <v/>
      </c>
      <c r="K29" s="26"/>
      <c r="L29" s="1"/>
      <c r="AB29" s="13" t="s">
        <v>37</v>
      </c>
    </row>
    <row r="30" spans="1:28" x14ac:dyDescent="0.35">
      <c r="A30" s="25"/>
      <c r="B30" s="15"/>
      <c r="C30" s="15"/>
      <c r="D30" s="16"/>
      <c r="E30" s="17"/>
      <c r="F30" s="17"/>
      <c r="G30" s="17"/>
      <c r="H30" s="17"/>
      <c r="I30" s="17"/>
      <c r="J30" s="27" t="str">
        <f>IF(SUM(Table25[[#This Row],[Taxes]:[Infrastructure Improvement Payments]])=0,"",SUM(Table25[[#This Row],[Taxes]:[Infrastructure Improvement Payments]]))</f>
        <v/>
      </c>
      <c r="K30" s="26"/>
      <c r="L30" s="1"/>
      <c r="AB30" s="13" t="s">
        <v>38</v>
      </c>
    </row>
    <row r="31" spans="1:28" x14ac:dyDescent="0.35">
      <c r="A31" s="25"/>
      <c r="B31" s="15"/>
      <c r="C31" s="15"/>
      <c r="D31" s="16"/>
      <c r="E31" s="17"/>
      <c r="F31" s="17"/>
      <c r="G31" s="17"/>
      <c r="H31" s="17"/>
      <c r="I31" s="17"/>
      <c r="J31" s="27" t="str">
        <f>IF(SUM(Table25[[#This Row],[Taxes]:[Infrastructure Improvement Payments]])=0,"",SUM(Table25[[#This Row],[Taxes]:[Infrastructure Improvement Payments]]))</f>
        <v/>
      </c>
      <c r="K31" s="26"/>
      <c r="L31" s="1"/>
      <c r="AB31" s="13" t="s">
        <v>41</v>
      </c>
    </row>
    <row r="32" spans="1:28" x14ac:dyDescent="0.35">
      <c r="A32" s="25"/>
      <c r="B32" s="15"/>
      <c r="C32" s="15"/>
      <c r="D32" s="16"/>
      <c r="E32" s="17"/>
      <c r="F32" s="17"/>
      <c r="G32" s="17"/>
      <c r="H32" s="17"/>
      <c r="I32" s="17"/>
      <c r="J32" s="27" t="str">
        <f>IF(SUM(Table25[[#This Row],[Taxes]:[Infrastructure Improvement Payments]])=0,"",SUM(Table25[[#This Row],[Taxes]:[Infrastructure Improvement Payments]]))</f>
        <v/>
      </c>
      <c r="K32" s="26"/>
      <c r="L32" s="1"/>
      <c r="AB32" s="13" t="s">
        <v>42</v>
      </c>
    </row>
    <row r="33" spans="1:28" x14ac:dyDescent="0.35">
      <c r="A33" s="25"/>
      <c r="B33" s="15"/>
      <c r="C33" s="15"/>
      <c r="D33" s="16"/>
      <c r="E33" s="17"/>
      <c r="F33" s="17"/>
      <c r="G33" s="17"/>
      <c r="H33" s="17"/>
      <c r="I33" s="17"/>
      <c r="J33" s="27" t="str">
        <f>IF(SUM(Table25[[#This Row],[Taxes]:[Infrastructure Improvement Payments]])=0,"",SUM(Table25[[#This Row],[Taxes]:[Infrastructure Improvement Payments]]))</f>
        <v/>
      </c>
      <c r="K33" s="26"/>
      <c r="L33" s="1"/>
      <c r="AB33" s="13" t="s">
        <v>43</v>
      </c>
    </row>
    <row r="34" spans="1:28" x14ac:dyDescent="0.35">
      <c r="A34" s="25"/>
      <c r="B34" s="15"/>
      <c r="C34" s="15"/>
      <c r="D34" s="16"/>
      <c r="E34" s="17"/>
      <c r="F34" s="17"/>
      <c r="G34" s="17"/>
      <c r="H34" s="17"/>
      <c r="I34" s="17"/>
      <c r="J34" s="27" t="str">
        <f>IF(SUM(Table25[[#This Row],[Taxes]:[Infrastructure Improvement Payments]])=0,"",SUM(Table25[[#This Row],[Taxes]:[Infrastructure Improvement Payments]]))</f>
        <v/>
      </c>
      <c r="K34" s="26"/>
      <c r="L34" s="1"/>
      <c r="AB34" s="13" t="s">
        <v>44</v>
      </c>
    </row>
    <row r="35" spans="1:28" x14ac:dyDescent="0.35">
      <c r="A35" s="25"/>
      <c r="B35" s="15"/>
      <c r="C35" s="15"/>
      <c r="D35" s="16"/>
      <c r="E35" s="17"/>
      <c r="F35" s="17"/>
      <c r="G35" s="17"/>
      <c r="H35" s="17"/>
      <c r="I35" s="17"/>
      <c r="J35" s="27" t="str">
        <f>IF(SUM(Table25[[#This Row],[Taxes]:[Infrastructure Improvement Payments]])=0,"",SUM(Table25[[#This Row],[Taxes]:[Infrastructure Improvement Payments]]))</f>
        <v/>
      </c>
      <c r="K35" s="26"/>
      <c r="L35" s="1"/>
      <c r="AB35" s="13" t="s">
        <v>45</v>
      </c>
    </row>
    <row r="36" spans="1:28" x14ac:dyDescent="0.35">
      <c r="A36" s="25"/>
      <c r="B36" s="15"/>
      <c r="C36" s="15"/>
      <c r="D36" s="16"/>
      <c r="E36" s="17"/>
      <c r="F36" s="17"/>
      <c r="G36" s="17"/>
      <c r="H36" s="17"/>
      <c r="I36" s="17"/>
      <c r="J36" s="27" t="str">
        <f>IF(SUM(Table25[[#This Row],[Taxes]:[Infrastructure Improvement Payments]])=0,"",SUM(Table25[[#This Row],[Taxes]:[Infrastructure Improvement Payments]]))</f>
        <v/>
      </c>
      <c r="K36" s="26"/>
      <c r="L36" s="1"/>
      <c r="AB36" s="13" t="s">
        <v>46</v>
      </c>
    </row>
    <row r="37" spans="1:28" x14ac:dyDescent="0.35">
      <c r="A37" s="25"/>
      <c r="B37" s="15"/>
      <c r="C37" s="15"/>
      <c r="D37" s="16"/>
      <c r="E37" s="17"/>
      <c r="F37" s="17"/>
      <c r="G37" s="17"/>
      <c r="H37" s="17"/>
      <c r="I37" s="17"/>
      <c r="J37" s="27" t="str">
        <f>IF(SUM(Table25[[#This Row],[Taxes]:[Infrastructure Improvement Payments]])=0,"",SUM(Table25[[#This Row],[Taxes]:[Infrastructure Improvement Payments]]))</f>
        <v/>
      </c>
      <c r="K37" s="26"/>
      <c r="L37" s="1"/>
      <c r="AB37" s="13" t="s">
        <v>40</v>
      </c>
    </row>
    <row r="38" spans="1:28" ht="70.5" customHeight="1" thickBot="1" x14ac:dyDescent="0.4">
      <c r="A38" s="66" t="s">
        <v>447</v>
      </c>
      <c r="B38" s="141"/>
      <c r="C38" s="141"/>
      <c r="D38" s="141"/>
      <c r="E38" s="141"/>
      <c r="F38" s="141"/>
      <c r="G38" s="141"/>
      <c r="H38" s="141"/>
      <c r="I38" s="141"/>
      <c r="J38" s="141"/>
      <c r="K38" s="142"/>
      <c r="L38" s="1"/>
      <c r="AB38" s="13" t="s">
        <v>47</v>
      </c>
    </row>
    <row r="39" spans="1:28" ht="15" x14ac:dyDescent="0.35">
      <c r="A39" s="109" t="s">
        <v>456</v>
      </c>
      <c r="B39" s="109"/>
      <c r="C39" s="109"/>
      <c r="D39" s="109"/>
      <c r="E39" s="109"/>
      <c r="F39" s="109"/>
      <c r="G39" s="109"/>
      <c r="H39" s="109"/>
      <c r="I39" s="109"/>
      <c r="J39" s="109"/>
      <c r="K39" s="109"/>
      <c r="AB39" s="13" t="s">
        <v>48</v>
      </c>
    </row>
    <row r="40" spans="1:28" ht="15" x14ac:dyDescent="0.35">
      <c r="A40" s="111" t="s">
        <v>449</v>
      </c>
      <c r="B40" s="111"/>
      <c r="C40" s="111"/>
      <c r="D40" s="111"/>
      <c r="E40" s="111"/>
      <c r="F40" s="111"/>
      <c r="G40" s="111"/>
      <c r="H40" s="111"/>
      <c r="I40" s="111"/>
      <c r="J40" s="111"/>
      <c r="K40" s="111"/>
      <c r="AB40" s="13" t="s">
        <v>72</v>
      </c>
    </row>
    <row r="41" spans="1:28" ht="15" customHeight="1" x14ac:dyDescent="0.35">
      <c r="A41" s="110" t="s">
        <v>454</v>
      </c>
      <c r="B41" s="110"/>
      <c r="C41" s="110"/>
      <c r="D41" s="110"/>
      <c r="E41" s="110"/>
      <c r="F41" s="110"/>
      <c r="G41" s="110"/>
      <c r="H41" s="110"/>
      <c r="I41" s="110"/>
      <c r="J41" s="110"/>
      <c r="K41" s="110"/>
      <c r="AB41" s="13" t="s">
        <v>50</v>
      </c>
    </row>
    <row r="42" spans="1:28" x14ac:dyDescent="0.35">
      <c r="AB42" s="13" t="s">
        <v>51</v>
      </c>
    </row>
    <row r="43" spans="1:28" x14ac:dyDescent="0.35">
      <c r="AB43" s="13" t="s">
        <v>52</v>
      </c>
    </row>
    <row r="44" spans="1:28" x14ac:dyDescent="0.35">
      <c r="AB44" s="13" t="s">
        <v>53</v>
      </c>
    </row>
    <row r="45" spans="1:28" x14ac:dyDescent="0.35">
      <c r="AB45" s="13" t="s">
        <v>54</v>
      </c>
    </row>
    <row r="46" spans="1:28" x14ac:dyDescent="0.35">
      <c r="AB46" s="13" t="s">
        <v>55</v>
      </c>
    </row>
    <row r="47" spans="1:28" x14ac:dyDescent="0.35">
      <c r="AB47" s="13" t="s">
        <v>56</v>
      </c>
    </row>
    <row r="48" spans="1:28" x14ac:dyDescent="0.35">
      <c r="AB48" s="13" t="s">
        <v>57</v>
      </c>
    </row>
    <row r="49" spans="28:28" x14ac:dyDescent="0.35">
      <c r="AB49" s="13" t="s">
        <v>58</v>
      </c>
    </row>
    <row r="50" spans="28:28" x14ac:dyDescent="0.35">
      <c r="AB50" s="13" t="s">
        <v>59</v>
      </c>
    </row>
    <row r="51" spans="28:28" x14ac:dyDescent="0.35">
      <c r="AB51" s="13" t="s">
        <v>63</v>
      </c>
    </row>
    <row r="52" spans="28:28" x14ac:dyDescent="0.35">
      <c r="AB52" s="13" t="s">
        <v>60</v>
      </c>
    </row>
    <row r="53" spans="28:28" x14ac:dyDescent="0.35">
      <c r="AB53" s="13" t="s">
        <v>61</v>
      </c>
    </row>
    <row r="54" spans="28:28" x14ac:dyDescent="0.35">
      <c r="AB54" s="13" t="s">
        <v>64</v>
      </c>
    </row>
    <row r="55" spans="28:28" x14ac:dyDescent="0.35">
      <c r="AB55" s="13" t="s">
        <v>65</v>
      </c>
    </row>
    <row r="56" spans="28:28" x14ac:dyDescent="0.35">
      <c r="AB56" s="13" t="s">
        <v>39</v>
      </c>
    </row>
    <row r="57" spans="28:28" x14ac:dyDescent="0.35">
      <c r="AB57" s="13" t="s">
        <v>66</v>
      </c>
    </row>
    <row r="58" spans="28:28" x14ac:dyDescent="0.35">
      <c r="AB58" s="13" t="s">
        <v>67</v>
      </c>
    </row>
    <row r="59" spans="28:28" x14ac:dyDescent="0.35">
      <c r="AB59" s="13" t="s">
        <v>68</v>
      </c>
    </row>
    <row r="60" spans="28:28" x14ac:dyDescent="0.35">
      <c r="AB60" s="13" t="s">
        <v>73</v>
      </c>
    </row>
    <row r="61" spans="28:28" x14ac:dyDescent="0.35">
      <c r="AB61" s="13" t="s">
        <v>79</v>
      </c>
    </row>
    <row r="62" spans="28:28" x14ac:dyDescent="0.35">
      <c r="AB62" s="13" t="s">
        <v>144</v>
      </c>
    </row>
    <row r="63" spans="28:28" x14ac:dyDescent="0.35">
      <c r="AB63" s="13" t="s">
        <v>75</v>
      </c>
    </row>
    <row r="64" spans="28:28" x14ac:dyDescent="0.35">
      <c r="AB64" s="13" t="s">
        <v>74</v>
      </c>
    </row>
    <row r="65" spans="28:28" x14ac:dyDescent="0.35">
      <c r="AB65" s="13" t="s">
        <v>78</v>
      </c>
    </row>
    <row r="66" spans="28:28" x14ac:dyDescent="0.35">
      <c r="AB66" s="13" t="s">
        <v>80</v>
      </c>
    </row>
    <row r="67" spans="28:28" x14ac:dyDescent="0.35">
      <c r="AB67" s="13" t="s">
        <v>77</v>
      </c>
    </row>
    <row r="68" spans="28:28" x14ac:dyDescent="0.35">
      <c r="AB68" s="13" t="s">
        <v>125</v>
      </c>
    </row>
    <row r="69" spans="28:28" x14ac:dyDescent="0.35">
      <c r="AB69" s="13" t="s">
        <v>81</v>
      </c>
    </row>
    <row r="70" spans="28:28" x14ac:dyDescent="0.35">
      <c r="AB70" s="13" t="s">
        <v>82</v>
      </c>
    </row>
    <row r="71" spans="28:28" x14ac:dyDescent="0.35">
      <c r="AB71" s="13" t="s">
        <v>83</v>
      </c>
    </row>
    <row r="72" spans="28:28" x14ac:dyDescent="0.35">
      <c r="AB72" s="13" t="s">
        <v>84</v>
      </c>
    </row>
    <row r="73" spans="28:28" x14ac:dyDescent="0.35">
      <c r="AB73" s="13" t="s">
        <v>87</v>
      </c>
    </row>
    <row r="74" spans="28:28" x14ac:dyDescent="0.35">
      <c r="AB74" s="13" t="s">
        <v>86</v>
      </c>
    </row>
    <row r="75" spans="28:28" x14ac:dyDescent="0.35">
      <c r="AB75" s="13" t="s">
        <v>88</v>
      </c>
    </row>
    <row r="76" spans="28:28" x14ac:dyDescent="0.35">
      <c r="AB76" s="13" t="s">
        <v>89</v>
      </c>
    </row>
    <row r="77" spans="28:28" x14ac:dyDescent="0.35">
      <c r="AB77" s="13" t="s">
        <v>90</v>
      </c>
    </row>
    <row r="78" spans="28:28" x14ac:dyDescent="0.35">
      <c r="AB78" s="13" t="s">
        <v>92</v>
      </c>
    </row>
    <row r="79" spans="28:28" x14ac:dyDescent="0.35">
      <c r="AB79" s="13" t="s">
        <v>234</v>
      </c>
    </row>
    <row r="80" spans="28:28" x14ac:dyDescent="0.35">
      <c r="AB80" s="13" t="s">
        <v>115</v>
      </c>
    </row>
    <row r="81" spans="28:28" x14ac:dyDescent="0.35">
      <c r="AB81" s="13" t="s">
        <v>94</v>
      </c>
    </row>
    <row r="82" spans="28:28" x14ac:dyDescent="0.35">
      <c r="AB82" s="13" t="s">
        <v>91</v>
      </c>
    </row>
    <row r="83" spans="28:28" x14ac:dyDescent="0.35">
      <c r="AB83" s="13" t="s">
        <v>96</v>
      </c>
    </row>
    <row r="84" spans="28:28" x14ac:dyDescent="0.35">
      <c r="AB84" s="13" t="s">
        <v>99</v>
      </c>
    </row>
    <row r="85" spans="28:28" x14ac:dyDescent="0.35">
      <c r="AB85" s="13" t="s">
        <v>101</v>
      </c>
    </row>
    <row r="86" spans="28:28" x14ac:dyDescent="0.35">
      <c r="AB86" s="13" t="s">
        <v>98</v>
      </c>
    </row>
    <row r="87" spans="28:28" x14ac:dyDescent="0.35">
      <c r="AB87" s="13" t="s">
        <v>97</v>
      </c>
    </row>
    <row r="88" spans="28:28" x14ac:dyDescent="0.35">
      <c r="AB88" s="13" t="s">
        <v>102</v>
      </c>
    </row>
    <row r="89" spans="28:28" x14ac:dyDescent="0.35">
      <c r="AB89" s="13" t="s">
        <v>107</v>
      </c>
    </row>
    <row r="90" spans="28:28" x14ac:dyDescent="0.35">
      <c r="AB90" s="13" t="s">
        <v>199</v>
      </c>
    </row>
    <row r="91" spans="28:28" x14ac:dyDescent="0.35">
      <c r="AB91" s="13" t="s">
        <v>239</v>
      </c>
    </row>
    <row r="92" spans="28:28" x14ac:dyDescent="0.35">
      <c r="AB92" s="13" t="s">
        <v>103</v>
      </c>
    </row>
    <row r="93" spans="28:28" x14ac:dyDescent="0.35">
      <c r="AB93" s="13" t="s">
        <v>112</v>
      </c>
    </row>
    <row r="94" spans="28:28" x14ac:dyDescent="0.35">
      <c r="AB94" s="13" t="s">
        <v>106</v>
      </c>
    </row>
    <row r="95" spans="28:28" x14ac:dyDescent="0.35">
      <c r="AB95" s="13" t="s">
        <v>85</v>
      </c>
    </row>
    <row r="96" spans="28:28" x14ac:dyDescent="0.35">
      <c r="AB96" s="13" t="s">
        <v>109</v>
      </c>
    </row>
    <row r="97" spans="28:28" x14ac:dyDescent="0.35">
      <c r="AB97" s="13" t="s">
        <v>110</v>
      </c>
    </row>
    <row r="98" spans="28:28" x14ac:dyDescent="0.35">
      <c r="AB98" s="13" t="s">
        <v>116</v>
      </c>
    </row>
    <row r="99" spans="28:28" x14ac:dyDescent="0.35">
      <c r="AB99" s="13" t="s">
        <v>111</v>
      </c>
    </row>
    <row r="100" spans="28:28" x14ac:dyDescent="0.35">
      <c r="AB100" s="13" t="s">
        <v>105</v>
      </c>
    </row>
    <row r="101" spans="28:28" x14ac:dyDescent="0.35">
      <c r="AB101" s="13" t="s">
        <v>114</v>
      </c>
    </row>
    <row r="102" spans="28:28" x14ac:dyDescent="0.35">
      <c r="AB102" s="13" t="s">
        <v>119</v>
      </c>
    </row>
    <row r="103" spans="28:28" x14ac:dyDescent="0.35">
      <c r="AB103" s="13" t="s">
        <v>118</v>
      </c>
    </row>
    <row r="104" spans="28:28" x14ac:dyDescent="0.35">
      <c r="AB104" s="13" t="s">
        <v>108</v>
      </c>
    </row>
    <row r="105" spans="28:28" x14ac:dyDescent="0.35">
      <c r="AB105" s="13" t="s">
        <v>113</v>
      </c>
    </row>
    <row r="106" spans="28:28" x14ac:dyDescent="0.35">
      <c r="AB106" s="13" t="s">
        <v>120</v>
      </c>
    </row>
    <row r="107" spans="28:28" x14ac:dyDescent="0.35">
      <c r="AB107" s="13" t="s">
        <v>121</v>
      </c>
    </row>
    <row r="108" spans="28:28" x14ac:dyDescent="0.35">
      <c r="AB108" s="13" t="s">
        <v>126</v>
      </c>
    </row>
    <row r="109" spans="28:28" x14ac:dyDescent="0.35">
      <c r="AB109" s="13" t="s">
        <v>123</v>
      </c>
    </row>
    <row r="110" spans="28:28" x14ac:dyDescent="0.35">
      <c r="AB110" s="13" t="s">
        <v>259</v>
      </c>
    </row>
    <row r="111" spans="28:28" x14ac:dyDescent="0.35">
      <c r="AB111" s="13" t="s">
        <v>124</v>
      </c>
    </row>
    <row r="112" spans="28:28" x14ac:dyDescent="0.35">
      <c r="AB112" s="13" t="s">
        <v>122</v>
      </c>
    </row>
    <row r="113" spans="28:28" x14ac:dyDescent="0.35">
      <c r="AB113" s="13" t="s">
        <v>127</v>
      </c>
    </row>
    <row r="114" spans="28:28" x14ac:dyDescent="0.35">
      <c r="AB114" s="13" t="s">
        <v>135</v>
      </c>
    </row>
    <row r="115" spans="28:28" x14ac:dyDescent="0.35">
      <c r="AB115" s="13" t="s">
        <v>132</v>
      </c>
    </row>
    <row r="116" spans="28:28" x14ac:dyDescent="0.35">
      <c r="AB116" s="13" t="s">
        <v>128</v>
      </c>
    </row>
    <row r="117" spans="28:28" x14ac:dyDescent="0.35">
      <c r="AB117" s="13" t="s">
        <v>134</v>
      </c>
    </row>
    <row r="118" spans="28:28" x14ac:dyDescent="0.35">
      <c r="AB118" s="13" t="s">
        <v>133</v>
      </c>
    </row>
    <row r="119" spans="28:28" x14ac:dyDescent="0.35">
      <c r="AB119" s="13" t="s">
        <v>129</v>
      </c>
    </row>
    <row r="120" spans="28:28" x14ac:dyDescent="0.35">
      <c r="AB120" s="13" t="s">
        <v>131</v>
      </c>
    </row>
    <row r="121" spans="28:28" x14ac:dyDescent="0.35">
      <c r="AB121" s="13" t="s">
        <v>130</v>
      </c>
    </row>
    <row r="122" spans="28:28" x14ac:dyDescent="0.35">
      <c r="AB122" s="13" t="s">
        <v>136</v>
      </c>
    </row>
    <row r="123" spans="28:28" x14ac:dyDescent="0.35">
      <c r="AB123" s="13" t="s">
        <v>138</v>
      </c>
    </row>
    <row r="124" spans="28:28" x14ac:dyDescent="0.35">
      <c r="AB124" s="13" t="s">
        <v>140</v>
      </c>
    </row>
    <row r="125" spans="28:28" x14ac:dyDescent="0.35">
      <c r="AB125" s="13" t="s">
        <v>137</v>
      </c>
    </row>
    <row r="126" spans="28:28" x14ac:dyDescent="0.35">
      <c r="AB126" s="13" t="s">
        <v>139</v>
      </c>
    </row>
    <row r="127" spans="28:28" x14ac:dyDescent="0.35">
      <c r="AB127" s="13" t="s">
        <v>149</v>
      </c>
    </row>
    <row r="128" spans="28:28" x14ac:dyDescent="0.35">
      <c r="AB128" s="13" t="s">
        <v>141</v>
      </c>
    </row>
    <row r="129" spans="28:28" x14ac:dyDescent="0.35">
      <c r="AB129" s="13" t="s">
        <v>143</v>
      </c>
    </row>
    <row r="130" spans="28:28" x14ac:dyDescent="0.35">
      <c r="AB130" s="13" t="s">
        <v>146</v>
      </c>
    </row>
    <row r="131" spans="28:28" x14ac:dyDescent="0.35">
      <c r="AB131" s="13" t="s">
        <v>147</v>
      </c>
    </row>
    <row r="132" spans="28:28" x14ac:dyDescent="0.35">
      <c r="AB132" s="13" t="s">
        <v>148</v>
      </c>
    </row>
    <row r="133" spans="28:28" x14ac:dyDescent="0.35">
      <c r="AB133" s="13" t="s">
        <v>142</v>
      </c>
    </row>
    <row r="134" spans="28:28" x14ac:dyDescent="0.35">
      <c r="AB134" s="13" t="s">
        <v>150</v>
      </c>
    </row>
    <row r="135" spans="28:28" x14ac:dyDescent="0.35">
      <c r="AB135" s="13" t="s">
        <v>159</v>
      </c>
    </row>
    <row r="136" spans="28:28" x14ac:dyDescent="0.35">
      <c r="AB136" s="13" t="s">
        <v>151</v>
      </c>
    </row>
    <row r="137" spans="28:28" x14ac:dyDescent="0.35">
      <c r="AB137" s="13" t="s">
        <v>156</v>
      </c>
    </row>
    <row r="138" spans="28:28" x14ac:dyDescent="0.35">
      <c r="AB138" s="13" t="s">
        <v>155</v>
      </c>
    </row>
    <row r="139" spans="28:28" x14ac:dyDescent="0.35">
      <c r="AB139" s="13" t="s">
        <v>160</v>
      </c>
    </row>
    <row r="140" spans="28:28" x14ac:dyDescent="0.35">
      <c r="AB140" s="13" t="s">
        <v>153</v>
      </c>
    </row>
    <row r="141" spans="28:28" x14ac:dyDescent="0.35">
      <c r="AB141" s="13" t="s">
        <v>157</v>
      </c>
    </row>
    <row r="142" spans="28:28" x14ac:dyDescent="0.35">
      <c r="AB142" s="13" t="s">
        <v>158</v>
      </c>
    </row>
    <row r="143" spans="28:28" x14ac:dyDescent="0.35">
      <c r="AB143" s="13" t="s">
        <v>172</v>
      </c>
    </row>
    <row r="144" spans="28:28" x14ac:dyDescent="0.35">
      <c r="AB144" s="13" t="s">
        <v>168</v>
      </c>
    </row>
    <row r="145" spans="28:28" x14ac:dyDescent="0.35">
      <c r="AB145" s="13" t="s">
        <v>166</v>
      </c>
    </row>
    <row r="146" spans="28:28" x14ac:dyDescent="0.35">
      <c r="AB146" s="13" t="s">
        <v>180</v>
      </c>
    </row>
    <row r="147" spans="28:28" x14ac:dyDescent="0.35">
      <c r="AB147" s="13" t="s">
        <v>182</v>
      </c>
    </row>
    <row r="148" spans="28:28" x14ac:dyDescent="0.35">
      <c r="AB148" s="13" t="s">
        <v>179</v>
      </c>
    </row>
    <row r="149" spans="28:28" x14ac:dyDescent="0.35">
      <c r="AB149" s="13" t="s">
        <v>169</v>
      </c>
    </row>
    <row r="150" spans="28:28" x14ac:dyDescent="0.35">
      <c r="AB150" s="13" t="s">
        <v>177</v>
      </c>
    </row>
    <row r="151" spans="28:28" x14ac:dyDescent="0.35">
      <c r="AB151" s="13" t="s">
        <v>167</v>
      </c>
    </row>
    <row r="152" spans="28:28" x14ac:dyDescent="0.35">
      <c r="AB152" s="13" t="s">
        <v>174</v>
      </c>
    </row>
    <row r="153" spans="28:28" x14ac:dyDescent="0.35">
      <c r="AB153" s="13" t="s">
        <v>175</v>
      </c>
    </row>
    <row r="154" spans="28:28" x14ac:dyDescent="0.35">
      <c r="AB154" s="13" t="s">
        <v>178</v>
      </c>
    </row>
    <row r="155" spans="28:28" x14ac:dyDescent="0.35">
      <c r="AB155" s="13" t="s">
        <v>269</v>
      </c>
    </row>
    <row r="156" spans="28:28" x14ac:dyDescent="0.35">
      <c r="AB156" s="13" t="s">
        <v>181</v>
      </c>
    </row>
    <row r="157" spans="28:28" x14ac:dyDescent="0.35">
      <c r="AB157" s="13" t="s">
        <v>100</v>
      </c>
    </row>
    <row r="158" spans="28:28" x14ac:dyDescent="0.35">
      <c r="AB158" s="13" t="s">
        <v>163</v>
      </c>
    </row>
    <row r="159" spans="28:28" x14ac:dyDescent="0.35">
      <c r="AB159" s="13" t="s">
        <v>162</v>
      </c>
    </row>
    <row r="160" spans="28:28" x14ac:dyDescent="0.35">
      <c r="AB160" s="13" t="s">
        <v>171</v>
      </c>
    </row>
    <row r="161" spans="28:28" x14ac:dyDescent="0.35">
      <c r="AB161" s="13" t="s">
        <v>164</v>
      </c>
    </row>
    <row r="162" spans="28:28" x14ac:dyDescent="0.35">
      <c r="AB162" s="13" t="s">
        <v>176</v>
      </c>
    </row>
    <row r="163" spans="28:28" x14ac:dyDescent="0.35">
      <c r="AB163" s="13" t="s">
        <v>161</v>
      </c>
    </row>
    <row r="164" spans="28:28" x14ac:dyDescent="0.35">
      <c r="AB164" s="13" t="s">
        <v>183</v>
      </c>
    </row>
    <row r="165" spans="28:28" x14ac:dyDescent="0.35">
      <c r="AB165" s="13" t="s">
        <v>170</v>
      </c>
    </row>
    <row r="166" spans="28:28" x14ac:dyDescent="0.35">
      <c r="AB166" s="13" t="s">
        <v>184</v>
      </c>
    </row>
    <row r="167" spans="28:28" x14ac:dyDescent="0.35">
      <c r="AB167" s="13" t="s">
        <v>193</v>
      </c>
    </row>
    <row r="168" spans="28:28" x14ac:dyDescent="0.35">
      <c r="AB168" s="13" t="s">
        <v>192</v>
      </c>
    </row>
    <row r="169" spans="28:28" x14ac:dyDescent="0.35">
      <c r="AB169" s="13" t="s">
        <v>190</v>
      </c>
    </row>
    <row r="170" spans="28:28" x14ac:dyDescent="0.35">
      <c r="AB170" s="13" t="s">
        <v>185</v>
      </c>
    </row>
    <row r="171" spans="28:28" x14ac:dyDescent="0.35">
      <c r="AB171" s="13" t="s">
        <v>195</v>
      </c>
    </row>
    <row r="172" spans="28:28" x14ac:dyDescent="0.35">
      <c r="AB172" s="13" t="s">
        <v>189</v>
      </c>
    </row>
    <row r="173" spans="28:28" x14ac:dyDescent="0.35">
      <c r="AB173" s="13" t="s">
        <v>186</v>
      </c>
    </row>
    <row r="174" spans="28:28" x14ac:dyDescent="0.35">
      <c r="AB174" s="13" t="s">
        <v>188</v>
      </c>
    </row>
    <row r="175" spans="28:28" x14ac:dyDescent="0.35">
      <c r="AB175" s="13" t="s">
        <v>194</v>
      </c>
    </row>
    <row r="176" spans="28:28" x14ac:dyDescent="0.35">
      <c r="AB176" s="13" t="s">
        <v>187</v>
      </c>
    </row>
    <row r="177" spans="28:28" x14ac:dyDescent="0.35">
      <c r="AB177" s="13" t="s">
        <v>173</v>
      </c>
    </row>
    <row r="178" spans="28:28" x14ac:dyDescent="0.35">
      <c r="AB178" s="13" t="s">
        <v>191</v>
      </c>
    </row>
    <row r="179" spans="28:28" x14ac:dyDescent="0.35">
      <c r="AB179" s="13" t="s">
        <v>196</v>
      </c>
    </row>
    <row r="180" spans="28:28" x14ac:dyDescent="0.35">
      <c r="AB180" s="13" t="s">
        <v>202</v>
      </c>
    </row>
    <row r="181" spans="28:28" x14ac:dyDescent="0.35">
      <c r="AB181" s="13" t="s">
        <v>209</v>
      </c>
    </row>
    <row r="182" spans="28:28" x14ac:dyDescent="0.35">
      <c r="AB182" s="13" t="s">
        <v>207</v>
      </c>
    </row>
    <row r="183" spans="28:28" x14ac:dyDescent="0.35">
      <c r="AB183" s="13" t="s">
        <v>197</v>
      </c>
    </row>
    <row r="184" spans="28:28" x14ac:dyDescent="0.35">
      <c r="AB184" s="13" t="s">
        <v>200</v>
      </c>
    </row>
    <row r="185" spans="28:28" x14ac:dyDescent="0.35">
      <c r="AB185" s="13" t="s">
        <v>210</v>
      </c>
    </row>
    <row r="186" spans="28:28" x14ac:dyDescent="0.35">
      <c r="AB186" s="13" t="s">
        <v>198</v>
      </c>
    </row>
    <row r="187" spans="28:28" x14ac:dyDescent="0.35">
      <c r="AB187" s="13" t="s">
        <v>201</v>
      </c>
    </row>
    <row r="188" spans="28:28" x14ac:dyDescent="0.35">
      <c r="AB188" s="13" t="s">
        <v>205</v>
      </c>
    </row>
    <row r="189" spans="28:28" x14ac:dyDescent="0.35">
      <c r="AB189" s="13" t="s">
        <v>203</v>
      </c>
    </row>
    <row r="190" spans="28:28" x14ac:dyDescent="0.35">
      <c r="AB190" s="13" t="s">
        <v>208</v>
      </c>
    </row>
    <row r="191" spans="28:28" x14ac:dyDescent="0.35">
      <c r="AB191" s="13" t="s">
        <v>206</v>
      </c>
    </row>
    <row r="192" spans="28:28" x14ac:dyDescent="0.35">
      <c r="AB192" s="13" t="s">
        <v>211</v>
      </c>
    </row>
    <row r="193" spans="28:28" x14ac:dyDescent="0.35">
      <c r="AB193" s="13" t="s">
        <v>212</v>
      </c>
    </row>
    <row r="194" spans="28:28" x14ac:dyDescent="0.35">
      <c r="AB194" s="13" t="s">
        <v>213</v>
      </c>
    </row>
    <row r="195" spans="28:28" x14ac:dyDescent="0.35">
      <c r="AB195" s="13" t="s">
        <v>215</v>
      </c>
    </row>
    <row r="196" spans="28:28" x14ac:dyDescent="0.35">
      <c r="AB196" s="13" t="s">
        <v>216</v>
      </c>
    </row>
    <row r="197" spans="28:28" x14ac:dyDescent="0.35">
      <c r="AB197" s="13" t="s">
        <v>71</v>
      </c>
    </row>
    <row r="198" spans="28:28" x14ac:dyDescent="0.35">
      <c r="AB198" s="13" t="s">
        <v>223</v>
      </c>
    </row>
    <row r="199" spans="28:28" x14ac:dyDescent="0.35">
      <c r="AB199" s="13" t="s">
        <v>145</v>
      </c>
    </row>
    <row r="200" spans="28:28" x14ac:dyDescent="0.35">
      <c r="AB200" s="13" t="s">
        <v>152</v>
      </c>
    </row>
    <row r="201" spans="28:28" x14ac:dyDescent="0.35">
      <c r="AB201" s="13" t="s">
        <v>165</v>
      </c>
    </row>
    <row r="202" spans="28:28" x14ac:dyDescent="0.35">
      <c r="AB202" s="13" t="s">
        <v>204</v>
      </c>
    </row>
    <row r="203" spans="28:28" x14ac:dyDescent="0.35">
      <c r="AB203" s="13" t="s">
        <v>260</v>
      </c>
    </row>
    <row r="204" spans="28:28" x14ac:dyDescent="0.35">
      <c r="AB204" s="13" t="s">
        <v>267</v>
      </c>
    </row>
    <row r="205" spans="28:28" x14ac:dyDescent="0.35">
      <c r="AB205" s="13" t="s">
        <v>228</v>
      </c>
    </row>
    <row r="206" spans="28:28" x14ac:dyDescent="0.35">
      <c r="AB206" s="13" t="s">
        <v>233</v>
      </c>
    </row>
    <row r="207" spans="28:28" x14ac:dyDescent="0.35">
      <c r="AB207" s="13" t="s">
        <v>217</v>
      </c>
    </row>
    <row r="208" spans="28:28" x14ac:dyDescent="0.35">
      <c r="AB208" s="13" t="s">
        <v>229</v>
      </c>
    </row>
    <row r="209" spans="28:28" x14ac:dyDescent="0.35">
      <c r="AB209" s="13" t="s">
        <v>214</v>
      </c>
    </row>
    <row r="210" spans="28:28" x14ac:dyDescent="0.35">
      <c r="AB210" s="13" t="s">
        <v>219</v>
      </c>
    </row>
    <row r="211" spans="28:28" x14ac:dyDescent="0.35">
      <c r="AB211" s="13" t="s">
        <v>227</v>
      </c>
    </row>
    <row r="212" spans="28:28" x14ac:dyDescent="0.35">
      <c r="AB212" s="13" t="s">
        <v>222</v>
      </c>
    </row>
    <row r="213" spans="28:28" x14ac:dyDescent="0.35">
      <c r="AB213" s="13" t="s">
        <v>235</v>
      </c>
    </row>
    <row r="214" spans="28:28" x14ac:dyDescent="0.35">
      <c r="AB214" s="13" t="s">
        <v>226</v>
      </c>
    </row>
    <row r="215" spans="28:28" x14ac:dyDescent="0.35">
      <c r="AB215" s="13" t="s">
        <v>224</v>
      </c>
    </row>
    <row r="216" spans="28:28" x14ac:dyDescent="0.35">
      <c r="AB216" s="13" t="s">
        <v>218</v>
      </c>
    </row>
    <row r="217" spans="28:28" x14ac:dyDescent="0.35">
      <c r="AB217" s="13" t="s">
        <v>230</v>
      </c>
    </row>
    <row r="218" spans="28:28" x14ac:dyDescent="0.35">
      <c r="AB218" s="13" t="s">
        <v>270</v>
      </c>
    </row>
    <row r="219" spans="28:28" x14ac:dyDescent="0.35">
      <c r="AB219" s="13" t="s">
        <v>117</v>
      </c>
    </row>
    <row r="220" spans="28:28" x14ac:dyDescent="0.35">
      <c r="AB220" s="13" t="s">
        <v>232</v>
      </c>
    </row>
    <row r="221" spans="28:28" x14ac:dyDescent="0.35">
      <c r="AB221" s="13" t="s">
        <v>95</v>
      </c>
    </row>
    <row r="222" spans="28:28" x14ac:dyDescent="0.35">
      <c r="AB222" s="13" t="s">
        <v>154</v>
      </c>
    </row>
    <row r="223" spans="28:28" x14ac:dyDescent="0.35">
      <c r="AB223" s="13" t="s">
        <v>220</v>
      </c>
    </row>
    <row r="224" spans="28:28" x14ac:dyDescent="0.35">
      <c r="AB224" s="13" t="s">
        <v>231</v>
      </c>
    </row>
    <row r="225" spans="28:28" x14ac:dyDescent="0.35">
      <c r="AB225" s="13" t="s">
        <v>225</v>
      </c>
    </row>
    <row r="226" spans="28:28" x14ac:dyDescent="0.35">
      <c r="AB226" s="13" t="s">
        <v>237</v>
      </c>
    </row>
    <row r="227" spans="28:28" x14ac:dyDescent="0.35">
      <c r="AB227" s="13" t="s">
        <v>221</v>
      </c>
    </row>
    <row r="228" spans="28:28" x14ac:dyDescent="0.35">
      <c r="AB228" s="13" t="s">
        <v>76</v>
      </c>
    </row>
    <row r="229" spans="28:28" x14ac:dyDescent="0.35">
      <c r="AB229" s="13" t="s">
        <v>236</v>
      </c>
    </row>
    <row r="230" spans="28:28" x14ac:dyDescent="0.35">
      <c r="AB230" s="13" t="s">
        <v>251</v>
      </c>
    </row>
    <row r="231" spans="28:28" x14ac:dyDescent="0.35">
      <c r="AB231" s="13" t="s">
        <v>242</v>
      </c>
    </row>
    <row r="232" spans="28:28" x14ac:dyDescent="0.35">
      <c r="AB232" s="13" t="s">
        <v>252</v>
      </c>
    </row>
    <row r="233" spans="28:28" x14ac:dyDescent="0.35">
      <c r="AB233" s="13" t="s">
        <v>241</v>
      </c>
    </row>
    <row r="234" spans="28:28" x14ac:dyDescent="0.35">
      <c r="AB234" s="13" t="s">
        <v>244</v>
      </c>
    </row>
    <row r="235" spans="28:28" x14ac:dyDescent="0.35">
      <c r="AB235" s="13" t="s">
        <v>240</v>
      </c>
    </row>
    <row r="236" spans="28:28" x14ac:dyDescent="0.35">
      <c r="AB236" s="13" t="s">
        <v>243</v>
      </c>
    </row>
    <row r="237" spans="28:28" x14ac:dyDescent="0.35">
      <c r="AB237" s="13" t="s">
        <v>247</v>
      </c>
    </row>
    <row r="238" spans="28:28" x14ac:dyDescent="0.35">
      <c r="AB238" s="13" t="s">
        <v>249</v>
      </c>
    </row>
    <row r="239" spans="28:28" x14ac:dyDescent="0.35">
      <c r="AB239" s="13" t="s">
        <v>246</v>
      </c>
    </row>
    <row r="240" spans="28:28" x14ac:dyDescent="0.35">
      <c r="AB240" s="13" t="s">
        <v>248</v>
      </c>
    </row>
    <row r="241" spans="28:28" x14ac:dyDescent="0.35">
      <c r="AB241" s="13" t="s">
        <v>245</v>
      </c>
    </row>
    <row r="242" spans="28:28" x14ac:dyDescent="0.35">
      <c r="AB242" s="13" t="s">
        <v>238</v>
      </c>
    </row>
    <row r="243" spans="28:28" x14ac:dyDescent="0.35">
      <c r="AB243" s="13" t="s">
        <v>250</v>
      </c>
    </row>
    <row r="244" spans="28:28" x14ac:dyDescent="0.35">
      <c r="AB244" s="13" t="s">
        <v>254</v>
      </c>
    </row>
    <row r="245" spans="28:28" x14ac:dyDescent="0.35">
      <c r="AB245" s="13" t="s">
        <v>253</v>
      </c>
    </row>
    <row r="246" spans="28:28" x14ac:dyDescent="0.35">
      <c r="AB246" s="13" t="s">
        <v>69</v>
      </c>
    </row>
    <row r="247" spans="28:28" x14ac:dyDescent="0.35">
      <c r="AB247" s="13" t="s">
        <v>104</v>
      </c>
    </row>
    <row r="248" spans="28:28" x14ac:dyDescent="0.35">
      <c r="AB248" s="13" t="s">
        <v>255</v>
      </c>
    </row>
    <row r="249" spans="28:28" x14ac:dyDescent="0.35">
      <c r="AB249" s="13" t="s">
        <v>256</v>
      </c>
    </row>
    <row r="250" spans="28:28" x14ac:dyDescent="0.35">
      <c r="AB250" s="13" t="s">
        <v>257</v>
      </c>
    </row>
    <row r="251" spans="28:28" x14ac:dyDescent="0.35">
      <c r="AB251" s="13" t="s">
        <v>258</v>
      </c>
    </row>
    <row r="252" spans="28:28" x14ac:dyDescent="0.35">
      <c r="AB252" s="13" t="s">
        <v>265</v>
      </c>
    </row>
    <row r="253" spans="28:28" x14ac:dyDescent="0.35">
      <c r="AB253" s="13" t="s">
        <v>261</v>
      </c>
    </row>
    <row r="254" spans="28:28" x14ac:dyDescent="0.35">
      <c r="AB254" s="13" t="s">
        <v>264</v>
      </c>
    </row>
    <row r="255" spans="28:28" x14ac:dyDescent="0.35">
      <c r="AB255" s="13" t="s">
        <v>262</v>
      </c>
    </row>
    <row r="256" spans="28:28" x14ac:dyDescent="0.35">
      <c r="AB256" s="13" t="s">
        <v>263</v>
      </c>
    </row>
    <row r="257" spans="28:28" x14ac:dyDescent="0.35">
      <c r="AB257" s="13" t="s">
        <v>266</v>
      </c>
    </row>
    <row r="258" spans="28:28" x14ac:dyDescent="0.35">
      <c r="AB258" s="13" t="s">
        <v>93</v>
      </c>
    </row>
    <row r="259" spans="28:28" x14ac:dyDescent="0.35">
      <c r="AB259" s="13" t="s">
        <v>268</v>
      </c>
    </row>
    <row r="260" spans="28:28" x14ac:dyDescent="0.35">
      <c r="AB260" s="13" t="s">
        <v>271</v>
      </c>
    </row>
    <row r="261" spans="28:28" x14ac:dyDescent="0.35">
      <c r="AB261" s="13" t="s">
        <v>272</v>
      </c>
    </row>
  </sheetData>
  <mergeCells count="12">
    <mergeCell ref="B7:F7"/>
    <mergeCell ref="H7:I7"/>
    <mergeCell ref="A1:K3"/>
    <mergeCell ref="B5:F5"/>
    <mergeCell ref="H5:I5"/>
    <mergeCell ref="B6:F6"/>
    <mergeCell ref="H6:I6"/>
    <mergeCell ref="A39:K39"/>
    <mergeCell ref="A40:K40"/>
    <mergeCell ref="A41:K41"/>
    <mergeCell ref="B38:K38"/>
    <mergeCell ref="A8:K8"/>
  </mergeCells>
  <dataValidations count="1">
    <dataValidation type="list" allowBlank="1" showInputMessage="1" showErrorMessage="1" sqref="A10:A37" xr:uid="{00000000-0002-0000-0300-000000000000}">
      <formula1>$AB$1:$AB$261</formula1>
    </dataValidation>
  </dataValidations>
  <pageMargins left="0.70866141732283472" right="0.70866141732283472" top="0.74803149606299213" bottom="0.74803149606299213" header="0.31496062992125984" footer="0.31496062992125984"/>
  <pageSetup paperSize="5" scale="67" fitToHeight="0" orientation="landscape" horizontalDpi="360" verticalDpi="36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Cover Page - do not edit</vt:lpstr>
      <vt:lpstr>Payments by Payee</vt:lpstr>
      <vt:lpstr>Payments by Project</vt:lpstr>
      <vt:lpstr>Sheet2</vt:lpstr>
      <vt:lpstr>'Cover Page - do not edit'!Print_Area</vt:lpstr>
      <vt:lpstr>'Payments by Payee'!Print_Area</vt:lpstr>
      <vt:lpstr>'Payments by Project'!Print_Area</vt:lpstr>
      <vt:lpstr>'Payments by Payee'!Print_Titles</vt:lpstr>
      <vt:lpstr>'Payments by Project'!Print_Titles</vt:lpstr>
    </vt:vector>
  </TitlesOfParts>
  <Company>NRCan / RNCan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Manikkam</dc:creator>
  <cp:lastModifiedBy>MACKIN, COLIN - Plymouth</cp:lastModifiedBy>
  <cp:lastPrinted>2018-04-23T20:34:34Z</cp:lastPrinted>
  <dcterms:created xsi:type="dcterms:W3CDTF">2015-12-23T16:52:41Z</dcterms:created>
  <dcterms:modified xsi:type="dcterms:W3CDTF">2021-06-01T13:14:23Z</dcterms:modified>
  <cp:contentStatus/>
</cp:coreProperties>
</file>