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defaultThemeVersion="124226"/>
  <mc:AlternateContent xmlns:mc="http://schemas.openxmlformats.org/markup-compatibility/2006">
    <mc:Choice Requires="x15">
      <x15ac:absPath xmlns:x15ac="http://schemas.microsoft.com/office/spreadsheetml/2010/11/ac" url="W:\CorpAcct\Fin_Rptg\2025 Calendar\10-Q\Q1\Press release\"/>
    </mc:Choice>
  </mc:AlternateContent>
  <xr:revisionPtr revIDLastSave="0" documentId="13_ncr:1_{53B86BDD-5CE8-437E-9484-8CF435B4101E}" xr6:coauthVersionLast="47" xr6:coauthVersionMax="47" xr10:uidLastSave="{00000000-0000-0000-0000-000000000000}"/>
  <bookViews>
    <workbookView xWindow="-98" yWindow="-98" windowWidth="19396" windowHeight="11596"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Summary'!$A$1:$M$74</definedName>
    <definedName name="_xlnm.Print_Area" localSheetId="4">'Publish Corporate'!$A$1:$M$38</definedName>
    <definedName name="_xlnm.Print_Area" localSheetId="3">'Publish Mosaic Fertilizantes'!$A$1:$M$68</definedName>
    <definedName name="_xlnm.Print_Area" localSheetId="1">'Publish Phosphate'!$A$1:$M$64</definedName>
    <definedName name="_xlnm.Print_Area" localSheetId="2">'Publish Potash'!$A$1:$M$60</definedName>
    <definedName name="_xlnm.Print_Area" localSheetId="5">'Qtrly Notable Items'!$A$1:$I$113</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2" i="63" l="1"/>
  <c r="G32" i="63"/>
  <c r="E32" i="63"/>
  <c r="I44" i="63"/>
  <c r="G44" i="63"/>
  <c r="E44" i="63"/>
  <c r="I71" i="63"/>
  <c r="G71" i="63"/>
  <c r="E71" i="63"/>
  <c r="I86" i="63"/>
  <c r="G86" i="63"/>
  <c r="E86" i="63"/>
  <c r="I100" i="63"/>
  <c r="G100" i="63"/>
  <c r="E100" i="63"/>
  <c r="I113" i="63"/>
  <c r="G113" i="63"/>
  <c r="E113" i="63"/>
  <c r="I16" i="63" l="1"/>
  <c r="G16" i="63"/>
  <c r="E16" i="63"/>
  <c r="J31" i="35" l="1"/>
  <c r="L35" i="37" l="1"/>
  <c r="M31" i="35" l="1"/>
  <c r="L31" i="35"/>
  <c r="K31" i="35"/>
  <c r="I31" i="35"/>
  <c r="H31" i="35"/>
  <c r="G31" i="35"/>
  <c r="F31" i="35"/>
  <c r="M38" i="35" l="1"/>
  <c r="L38" i="35"/>
  <c r="K38" i="35"/>
  <c r="J38" i="35"/>
  <c r="I38" i="35"/>
  <c r="H38" i="35"/>
  <c r="G38" i="35"/>
  <c r="M37" i="35"/>
  <c r="L37" i="35"/>
  <c r="K37" i="35"/>
  <c r="J37" i="35"/>
  <c r="I37" i="35"/>
  <c r="H37" i="35"/>
  <c r="G37" i="35"/>
  <c r="M36" i="35"/>
  <c r="L36" i="35"/>
  <c r="K36" i="35"/>
  <c r="J36" i="35"/>
  <c r="I36" i="35"/>
  <c r="H36" i="35"/>
  <c r="G36" i="35"/>
  <c r="F38" i="35"/>
  <c r="F37" i="35"/>
  <c r="F36" i="35"/>
  <c r="F30" i="35" l="1"/>
  <c r="G30" i="35"/>
  <c r="H30" i="35"/>
  <c r="I30" i="35"/>
  <c r="J30" i="35"/>
  <c r="K30" i="35"/>
  <c r="L30" i="35"/>
  <c r="F33" i="35"/>
  <c r="G33" i="35"/>
  <c r="H33" i="35"/>
  <c r="I33" i="35"/>
  <c r="J33" i="35"/>
  <c r="K33" i="35"/>
  <c r="L33" i="35"/>
  <c r="J19" i="37" l="1"/>
  <c r="M33" i="35" l="1"/>
  <c r="M30" i="35"/>
</calcChain>
</file>

<file path=xl/sharedStrings.xml><?xml version="1.0" encoding="utf-8"?>
<sst xmlns="http://schemas.openxmlformats.org/spreadsheetml/2006/main" count="627" uniqueCount="253">
  <si>
    <t>Cash dividends paid</t>
  </si>
  <si>
    <t>Potash</t>
  </si>
  <si>
    <t>Effect of exchange rate changes on cash</t>
  </si>
  <si>
    <t>Operating Data</t>
  </si>
  <si>
    <t>Segment income statement</t>
  </si>
  <si>
    <t>Cash &amp; cash equivalents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</si>
  <si>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</si>
  <si>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</si>
  <si>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</si>
  <si>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</si>
  <si>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</si>
  <si>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</si>
  <si>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</si>
  <si>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</si>
  <si>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</si>
  <si>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</si>
  <si>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</si>
  <si>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</si>
  <si>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</si>
  <si>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</si>
  <si>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</si>
  <si>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</si>
  <si>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</si>
  <si>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</si>
  <si>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</si>
  <si>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</si>
  <si>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</si>
  <si>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</si>
  <si>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</si>
  <si>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</si>
  <si>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</si>
  <si>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</si>
  <si>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</si>
  <si>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</si>
  <si>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</si>
  <si>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</si>
  <si>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</si>
  <si>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</si>
  <si>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</si>
  <si>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</si>
  <si>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</si>
  <si>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</si>
  <si>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</si>
  <si>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</si>
  <si>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</si>
  <si>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</si>
  <si>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</si>
  <si>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</si>
  <si>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</si>
  <si>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</si>
  <si>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</si>
  <si>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</si>
  <si>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</si>
  <si>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</si>
  <si>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</si>
  <si>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</si>
  <si>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</si>
  <si>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</si>
  <si>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</si>
  <si>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</si>
  <si>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</si>
  <si>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</si>
  <si>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</si>
  <si>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</si>
  <si>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</si>
  <si>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</si>
  <si>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</si>
  <si>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</si>
  <si>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</si>
  <si>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</si>
  <si>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</si>
  <si>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</si>
  <si>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</si>
  <si>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</si>
  <si>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</si>
  <si>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</si>
  <si>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</si>
  <si>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</si>
  <si>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</si>
  <si>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</si>
  <si>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</si>
  <si>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</si>
  <si>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</si>
  <si>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</si>
  <si>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</si>
  <si>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</si>
  <si>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</si>
  <si>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</si>
  <si>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</si>
  <si>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</si>
  <si>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</si>
  <si>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</si>
  <si>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</si>
  <si>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</si>
  <si>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</si>
  <si>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</si>
  <si>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</si>
  <si>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</si>
  <si>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</si>
  <si>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</si>
  <si>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</si>
  <si>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</si>
  <si>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</si>
  <si>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</si>
  <si>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</si>
  <si>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</si>
  <si>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</si>
  <si>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</si>
  <si>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</si>
  <si>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</si>
  <si>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</si>
  <si>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</si>
  <si>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</si>
  <si>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</si>
  <si>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</si>
  <si>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</si>
  <si>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</si>
  <si>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</si>
  <si>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</si>
  <si>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</si>
  <si>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</si>
  <si>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</si>
  <si>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</si>
  <si>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</si>
  <si>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</si>
  <si>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</si>
  <si>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</si>
  <si>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</si>
  <si>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</si>
  <si>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</si>
  <si>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</si>
  <si>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</si>
  <si>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</si>
  <si>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</si>
  <si>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</si>
  <si>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</si>
  <si>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</si>
  <si>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</si>
  <si>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</si>
  <si>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</si>
  <si>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</si>
  <si>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</si>
  <si>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</si>
  <si>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</si>
  <si>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</si>
  <si>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</si>
  <si>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</si>
  <si>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</si>
  <si>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</si>
  <si>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</si>
  <si>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</si>
  <si>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</si>
  <si>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</si>
  <si>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</si>
  <si>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</si>
  <si>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</si>
  <si>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</si>
  <si>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</si>
  <si>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</si>
  <si>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Idle/Turnaround costs (excluding notable items)</t>
  </si>
  <si>
    <t>Includes sales volumes of phosphate and potash nutrients purchased from other Mosaic segments and Canpotex.</t>
  </si>
  <si>
    <t>EPS Impact
(per basic share)</t>
  </si>
  <si>
    <t>Consolidated operating earnings (loss)</t>
  </si>
  <si>
    <t>(l)</t>
  </si>
  <si>
    <t>(o)</t>
  </si>
  <si>
    <r>
      <t>Freight</t>
    </r>
    <r>
      <rPr>
        <vertAlign val="superscript"/>
        <sz val="11"/>
        <color theme="1"/>
        <rFont val="Calibri"/>
        <family val="2"/>
        <scheme val="minor"/>
      </rPr>
      <t>(l)</t>
    </r>
  </si>
  <si>
    <t>Phosphate operating rate</t>
  </si>
  <si>
    <t>Potash operating rate</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</si>
  <si>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</si>
  <si>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</si>
  <si>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</si>
  <si>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</si>
  <si>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</si>
  <si>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xml:space="preserve">Sulfur used in production </t>
  </si>
  <si>
    <t>Raw Materials</t>
  </si>
  <si>
    <t>Brazil MAP price (Brazil production delivered price to third party)</t>
  </si>
  <si>
    <t>The Mosaic Company - Mosaic Fertilizantes Segment</t>
  </si>
  <si>
    <t>(t)</t>
  </si>
  <si>
    <t>Potash cash conversion costs in USD, production / tonne</t>
  </si>
  <si>
    <t>Completed</t>
  </si>
  <si>
    <t>Phosphate</t>
  </si>
  <si>
    <t>Net cash used in financing activities</t>
  </si>
  <si>
    <t>Not Started</t>
  </si>
  <si>
    <t>In Process</t>
  </si>
  <si>
    <t>Closed and indefinitely idled facility costs</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</si>
  <si>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</si>
  <si>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</si>
  <si>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</si>
  <si>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</si>
  <si>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</si>
  <si>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</si>
  <si>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</si>
  <si>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</si>
  <si>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</si>
  <si>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</si>
  <si>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</si>
  <si>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</si>
  <si>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</si>
  <si>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</si>
  <si>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</si>
  <si>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</si>
  <si>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</si>
  <si>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</si>
  <si>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</si>
  <si>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</si>
  <si>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</si>
  <si>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</si>
  <si>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</si>
  <si>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r>
      <t>Phosphate</t>
    </r>
    <r>
      <rPr>
        <vertAlign val="superscript"/>
        <sz val="11"/>
        <color theme="1"/>
        <rFont val="Calibri"/>
        <family val="2"/>
        <scheme val="minor"/>
      </rPr>
      <t>(d)</t>
    </r>
  </si>
  <si>
    <t>The Mosaic Company - Phosphate Segment</t>
  </si>
  <si>
    <t>Realized gain (loss) on RCRA Trust Securities</t>
  </si>
  <si>
    <t>Environmental reserve</t>
  </si>
  <si>
    <t>Excludes industrial and feed sales. Price has been calculated using the average monthly foreign exchange rate.</t>
  </si>
  <si>
    <t>Pension plan termination settlement</t>
  </si>
  <si>
    <t>Plus:  Other Nonoperating Income (Expense)</t>
  </si>
  <si>
    <t>Q2 2023</t>
  </si>
  <si>
    <t>Q3 2023</t>
  </si>
  <si>
    <t>Q4 2023</t>
  </si>
  <si>
    <t>Plus:  Dividends from equity investments</t>
  </si>
  <si>
    <t>Land reclamation</t>
  </si>
  <si>
    <t>Unrealized foreign currency transaction gain (loss)</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</si>
  <si>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</si>
  <si>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</si>
  <si>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</si>
  <si>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</si>
  <si>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</si>
  <si>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t>ARO adjustment</t>
  </si>
  <si>
    <t>Tax law change</t>
  </si>
  <si>
    <t>Q1 2024</t>
  </si>
  <si>
    <t>Q2 2024</t>
  </si>
  <si>
    <t>Q3 2024</t>
  </si>
  <si>
    <t>Q4 2024</t>
  </si>
  <si>
    <t>Net cash (used in) provided by operating activities</t>
  </si>
  <si>
    <t>Pension plan termination</t>
  </si>
  <si>
    <t>Franchise tax reversal</t>
  </si>
  <si>
    <t>Hurricane Milton idle costs</t>
  </si>
  <si>
    <t>Gain on sale of equity investment</t>
  </si>
  <si>
    <t>Ma'aden mark-to-market</t>
  </si>
  <si>
    <t>Arbitration reserve</t>
  </si>
  <si>
    <t>Other Operating Expense/Non Controlling Interest</t>
  </si>
  <si>
    <t>Q1 2025</t>
  </si>
  <si>
    <t>`</t>
  </si>
  <si>
    <t>Net Sales - Finished Goods</t>
  </si>
  <si>
    <t>Net Sales - Other revenue</t>
  </si>
  <si>
    <t>Phosphate tonnes produced</t>
  </si>
  <si>
    <t>MOP tonnes produced</t>
  </si>
  <si>
    <r>
      <t>Phosphate cash conversion costs in USD, production / tonne</t>
    </r>
    <r>
      <rPr>
        <vertAlign val="superscript"/>
        <sz val="11"/>
        <color theme="1"/>
        <rFont val="Calibri"/>
        <family val="2"/>
        <scheme val="minor"/>
      </rPr>
      <t>(r)</t>
    </r>
  </si>
  <si>
    <t>Mined rock costs in USD, cash produced / tonne</t>
  </si>
  <si>
    <t>Average price of all finished products sold by Potash, Phosphates, Mosaic Fertilizantes and India/China.  Amounts prior to January 1, 2025 have been recast to exclude revenue from other non-finished goods.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</si>
  <si>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As of January 1, 2025, we are no longer adjusting for equity in net earnings (loss) of nonconsolidated companies, net of dividends as we sold our equity investment in MWSPC in 2024.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</si>
  <si>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As of January 1, 2025, we are no longer adjusting for equity in net earnings (loss) of nonconsolidated companies, net of dividends as we sold our equity investment in MWSPC in 2024 that represented nearly all of these historical earnings.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</si>
  <si>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Average finished product selling price</t>
    </r>
    <r>
      <rPr>
        <vertAlign val="superscript"/>
        <sz val="11"/>
        <color theme="1"/>
        <rFont val="Calibri"/>
        <family val="2"/>
        <scheme val="minor"/>
      </rPr>
      <t xml:space="preserve">(g) </t>
    </r>
  </si>
  <si>
    <r>
      <t>Average finished product selling price</t>
    </r>
    <r>
      <rPr>
        <vertAlign val="superscript"/>
        <sz val="11"/>
        <color theme="1"/>
        <rFont val="Calibri"/>
        <family val="2"/>
        <scheme val="minor"/>
      </rPr>
      <t>(g)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</si>
</sst>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3" formatCode="_(* #,##0.000_);_(* \(#,##0.000\);_(* &quot;-&quot;??_);_(@_)"/>
    <numFmt numFmtId="189" formatCode="_-* #,##0.00_-;\-* #,##0.00_-;_-* &quot;-&quot;??_-;_-@_-"/>
    <numFmt numFmtId="190" formatCode="_(&quot;R$ &quot;* #,##0.00_);_(&quot;R$ &quot;* \(#,##0.00\);_(&quot;R$ &quot;* &quot;-&quot;??_);_(@_)"/>
    <numFmt numFmtId="191" formatCode="#,##0.0_);[Red]\(#,##0.0\)"/>
    <numFmt numFmtId="192" formatCode="d\.mmm"/>
    <numFmt numFmtId="193" formatCode="_-* #,##0\ _D_M_-;\-* #,##0\ _D_M_-;_-* &quot;-&quot;\ _D_M_-;_-@_-"/>
    <numFmt numFmtId="194" formatCode="_-* #,##0.00\ _D_M_-;\-* #,##0.00\ _D_M_-;_-* &quot;-&quot;??\ _D_M_-;_-@_-"/>
    <numFmt numFmtId="195" formatCode="_-* #,##0\ &quot;DM&quot;_-;\-* #,##0\ &quot;DM&quot;_-;_-* &quot;-&quot;\ &quot;DM&quot;_-;_-@_-"/>
    <numFmt numFmtId="196" formatCode="_-* #,##0.00\ &quot;DM&quot;_-;\-* #,##0.00\ &quot;DM&quot;_-;_-* &quot;-&quot;??\ &quot;DM&quot;_-;_-@_-"/>
    <numFmt numFmtId="197" formatCode="#,##0.00\ &quot;Pts&quot;;[Red]\-#,##0.00\ &quot;Pts&quot;"/>
    <numFmt numFmtId="198" formatCode="#,##0\ \ \ \ ;\(#,##0\)\ \ \ ;\-\-\ \ \ \ \ \ \ \ ;@"/>
    <numFmt numFmtId="199" formatCode="#,##0.00;[Red]\(#,##0.00\)"/>
    <numFmt numFmtId="200" formatCode="#,##0\ &quot;DM&quot;;\-#,##0\ &quot;DM&quot;"/>
    <numFmt numFmtId="201" formatCode="[$-409]mmmm\-yy;@"/>
    <numFmt numFmtId="202" formatCode="_-&quot;R$&quot;* #,##0.00_-;\-&quot;R$&quot;* #,##0.00_-;_-&quot;R$&quot;* &quot;-&quot;??_-;_-@_-"/>
    <numFmt numFmtId="205" formatCode="_-* #,##0_-;\-* #,##0_-;_-* &quot;-&quot;_-;_-@_-"/>
  </numFmts>
  <fonts count="76">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2"/>
      <color theme="1"/>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
      <sz val="10"/>
      <color indexed="8"/>
      <name val="Calibri"/>
      <family val="2"/>
      <scheme val="minor"/>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46">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right style="thin">
        <color theme="1"/>
      </right>
      <top/>
      <bottom/>
      <diagonal/>
    </border>
    <border>
      <left style="thin">
        <color indexed="64"/>
      </left>
      <right/>
      <top style="thin">
        <color indexed="64"/>
      </top>
      <bottom style="double">
        <color indexed="64"/>
      </bottom>
      <diagonal/>
    </border>
    <border>
      <left/>
      <right style="thin">
        <color theme="1"/>
      </right>
      <top/>
      <bottom style="double">
        <color indexed="64"/>
      </bottom>
      <diagonal/>
    </border>
    <border>
      <left style="thin">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s>
  <cellStyleXfs count="115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8" fillId="0" borderId="0"/>
    <xf numFmtId="9" fontId="28" fillId="0" borderId="0" applyFont="0" applyFill="0" applyBorder="0" applyAlignment="0" applyProtection="0"/>
    <xf numFmtId="0" fontId="1" fillId="0" borderId="0"/>
    <xf numFmtId="43" fontId="1"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0" fillId="0" borderId="0"/>
    <xf numFmtId="0" fontId="28" fillId="9" borderId="21" applyNumberFormat="0" applyProtection="0">
      <alignment horizontal="left" vertical="center" indent="1"/>
    </xf>
    <xf numFmtId="4" fontId="31" fillId="10" borderId="22" applyNumberFormat="0" applyProtection="0">
      <alignment horizontal="left" vertical="center" indent="1"/>
    </xf>
    <xf numFmtId="4" fontId="32" fillId="11" borderId="21" applyNumberFormat="0" applyProtection="0">
      <alignment horizontal="left" vertical="center" indent="1"/>
    </xf>
    <xf numFmtId="4" fontId="31" fillId="12" borderId="21" applyNumberFormat="0" applyProtection="0">
      <alignment horizontal="left" vertical="center" indent="1"/>
    </xf>
    <xf numFmtId="4" fontId="31" fillId="10" borderId="21" applyNumberFormat="0" applyProtection="0">
      <alignment horizontal="left" vertical="center" indent="1"/>
    </xf>
    <xf numFmtId="0" fontId="28" fillId="9" borderId="21" applyNumberFormat="0" applyProtection="0">
      <alignment horizontal="left" vertical="center" indent="1"/>
    </xf>
    <xf numFmtId="0" fontId="28" fillId="9" borderId="21" applyNumberFormat="0" applyProtection="0">
      <alignment horizontal="left" vertical="center" indent="1"/>
    </xf>
    <xf numFmtId="4" fontId="31" fillId="10" borderId="21" applyNumberFormat="0" applyProtection="0">
      <alignment horizontal="right" vertical="center"/>
    </xf>
    <xf numFmtId="4" fontId="31" fillId="8" borderId="21" applyNumberFormat="0" applyProtection="0">
      <alignment vertical="center"/>
    </xf>
    <xf numFmtId="4" fontId="33" fillId="8" borderId="21" applyNumberFormat="0" applyProtection="0">
      <alignment vertical="center"/>
    </xf>
    <xf numFmtId="4" fontId="31" fillId="8" borderId="21" applyNumberFormat="0" applyProtection="0">
      <alignment horizontal="left" vertical="center" indent="1"/>
    </xf>
    <xf numFmtId="4" fontId="31" fillId="8" borderId="21" applyNumberFormat="0" applyProtection="0">
      <alignment horizontal="left" vertical="center" indent="1"/>
    </xf>
    <xf numFmtId="4" fontId="31" fillId="13" borderId="21" applyNumberFormat="0" applyProtection="0">
      <alignment horizontal="right" vertical="center"/>
    </xf>
    <xf numFmtId="4" fontId="31" fillId="14" borderId="21" applyNumberFormat="0" applyProtection="0">
      <alignment horizontal="right" vertical="center"/>
    </xf>
    <xf numFmtId="4" fontId="31" fillId="15" borderId="21" applyNumberFormat="0" applyProtection="0">
      <alignment horizontal="right" vertical="center"/>
    </xf>
    <xf numFmtId="4" fontId="31" fillId="16" borderId="21" applyNumberFormat="0" applyProtection="0">
      <alignment horizontal="right" vertical="center"/>
    </xf>
    <xf numFmtId="4" fontId="31" fillId="17" borderId="21" applyNumberFormat="0" applyProtection="0">
      <alignment horizontal="right" vertical="center"/>
    </xf>
    <xf numFmtId="4" fontId="31" fillId="18" borderId="21" applyNumberFormat="0" applyProtection="0">
      <alignment horizontal="right" vertical="center"/>
    </xf>
    <xf numFmtId="4" fontId="31" fillId="19" borderId="21" applyNumberFormat="0" applyProtection="0">
      <alignment horizontal="right" vertical="center"/>
    </xf>
    <xf numFmtId="4" fontId="31" fillId="20" borderId="21" applyNumberFormat="0" applyProtection="0">
      <alignment horizontal="right" vertical="center"/>
    </xf>
    <xf numFmtId="4" fontId="31" fillId="21" borderId="21" applyNumberFormat="0" applyProtection="0">
      <alignment horizontal="right" vertical="center"/>
    </xf>
    <xf numFmtId="4" fontId="34" fillId="22" borderId="0" applyNumberFormat="0" applyProtection="0">
      <alignment horizontal="left" vertical="center" indent="1"/>
    </xf>
    <xf numFmtId="0" fontId="28" fillId="9" borderId="21" applyNumberFormat="0" applyProtection="0">
      <alignment horizontal="left" vertical="center" indent="1"/>
    </xf>
    <xf numFmtId="0" fontId="28" fillId="12" borderId="21" applyNumberFormat="0" applyProtection="0">
      <alignment horizontal="left" vertical="center" indent="1"/>
    </xf>
    <xf numFmtId="0" fontId="28" fillId="12" borderId="21" applyNumberFormat="0" applyProtection="0">
      <alignment horizontal="left" vertical="center" indent="1"/>
    </xf>
    <xf numFmtId="0" fontId="28" fillId="23" borderId="21" applyNumberFormat="0" applyProtection="0">
      <alignment horizontal="left" vertical="center" indent="1"/>
    </xf>
    <xf numFmtId="0" fontId="28" fillId="23" borderId="21" applyNumberFormat="0" applyProtection="0">
      <alignment horizontal="left" vertical="center" indent="1"/>
    </xf>
    <xf numFmtId="0" fontId="28" fillId="24" borderId="21" applyNumberFormat="0" applyProtection="0">
      <alignment horizontal="left" vertical="center" indent="1"/>
    </xf>
    <xf numFmtId="0" fontId="28" fillId="24" borderId="21" applyNumberFormat="0" applyProtection="0">
      <alignment horizontal="left" vertical="center" indent="1"/>
    </xf>
    <xf numFmtId="0" fontId="28" fillId="9" borderId="21" applyNumberFormat="0" applyProtection="0">
      <alignment horizontal="left" vertical="center" indent="1"/>
    </xf>
    <xf numFmtId="0" fontId="28" fillId="9" borderId="21" applyNumberFormat="0" applyProtection="0">
      <alignment horizontal="left" vertical="center" indent="1"/>
    </xf>
    <xf numFmtId="4" fontId="31" fillId="25" borderId="21" applyNumberFormat="0" applyProtection="0">
      <alignment vertical="center"/>
    </xf>
    <xf numFmtId="4" fontId="33" fillId="25" borderId="21" applyNumberFormat="0" applyProtection="0">
      <alignment vertical="center"/>
    </xf>
    <xf numFmtId="4" fontId="31" fillId="25" borderId="21" applyNumberFormat="0" applyProtection="0">
      <alignment horizontal="left" vertical="center" indent="1"/>
    </xf>
    <xf numFmtId="4" fontId="31" fillId="25" borderId="21" applyNumberFormat="0" applyProtection="0">
      <alignment horizontal="left" vertical="center" indent="1"/>
    </xf>
    <xf numFmtId="4" fontId="33" fillId="10" borderId="21" applyNumberFormat="0" applyProtection="0">
      <alignment horizontal="right" vertical="center"/>
    </xf>
    <xf numFmtId="4" fontId="35" fillId="10" borderId="21" applyNumberFormat="0" applyProtection="0">
      <alignment horizontal="right" vertical="center"/>
    </xf>
    <xf numFmtId="0" fontId="1" fillId="0" borderId="0"/>
    <xf numFmtId="4" fontId="32" fillId="11" borderId="25" applyNumberFormat="0" applyProtection="0">
      <alignment horizontal="left" vertical="center" indent="1"/>
    </xf>
    <xf numFmtId="0" fontId="28" fillId="9" borderId="25" applyNumberFormat="0" applyProtection="0">
      <alignment horizontal="left" vertical="center" indent="1"/>
    </xf>
    <xf numFmtId="0" fontId="28" fillId="9" borderId="23" applyNumberFormat="0" applyProtection="0">
      <alignment horizontal="left" vertical="center" indent="1"/>
    </xf>
    <xf numFmtId="4" fontId="32" fillId="11" borderId="23" applyNumberFormat="0" applyProtection="0">
      <alignment horizontal="left" vertical="center" indent="1"/>
    </xf>
    <xf numFmtId="4" fontId="31" fillId="12" borderId="23" applyNumberFormat="0" applyProtection="0">
      <alignment horizontal="left" vertical="center" indent="1"/>
    </xf>
    <xf numFmtId="4" fontId="31" fillId="10" borderId="23" applyNumberFormat="0" applyProtection="0">
      <alignment horizontal="left" vertical="center" indent="1"/>
    </xf>
    <xf numFmtId="0" fontId="28" fillId="9" borderId="23" applyNumberFormat="0" applyProtection="0">
      <alignment horizontal="left" vertical="center" indent="1"/>
    </xf>
    <xf numFmtId="0" fontId="28" fillId="9" borderId="23" applyNumberFormat="0" applyProtection="0">
      <alignment horizontal="left" vertical="center" indent="1"/>
    </xf>
    <xf numFmtId="4" fontId="31" fillId="10" borderId="23" applyNumberFormat="0" applyProtection="0">
      <alignment horizontal="right" vertical="center"/>
    </xf>
    <xf numFmtId="4" fontId="31" fillId="8" borderId="23" applyNumberFormat="0" applyProtection="0">
      <alignment vertical="center"/>
    </xf>
    <xf numFmtId="4" fontId="33" fillId="8" borderId="23" applyNumberFormat="0" applyProtection="0">
      <alignment vertical="center"/>
    </xf>
    <xf numFmtId="4" fontId="31" fillId="8" borderId="23" applyNumberFormat="0" applyProtection="0">
      <alignment horizontal="left" vertical="center" indent="1"/>
    </xf>
    <xf numFmtId="4" fontId="31" fillId="8" borderId="23" applyNumberFormat="0" applyProtection="0">
      <alignment horizontal="left" vertical="center" indent="1"/>
    </xf>
    <xf numFmtId="4" fontId="31" fillId="13" borderId="23" applyNumberFormat="0" applyProtection="0">
      <alignment horizontal="right" vertical="center"/>
    </xf>
    <xf numFmtId="4" fontId="31" fillId="14" borderId="23" applyNumberFormat="0" applyProtection="0">
      <alignment horizontal="right" vertical="center"/>
    </xf>
    <xf numFmtId="4" fontId="31" fillId="15" borderId="23" applyNumberFormat="0" applyProtection="0">
      <alignment horizontal="right" vertical="center"/>
    </xf>
    <xf numFmtId="4" fontId="31" fillId="16" borderId="23" applyNumberFormat="0" applyProtection="0">
      <alignment horizontal="right" vertical="center"/>
    </xf>
    <xf numFmtId="4" fontId="31" fillId="17" borderId="23" applyNumberFormat="0" applyProtection="0">
      <alignment horizontal="right" vertical="center"/>
    </xf>
    <xf numFmtId="4" fontId="31" fillId="18" borderId="23" applyNumberFormat="0" applyProtection="0">
      <alignment horizontal="right" vertical="center"/>
    </xf>
    <xf numFmtId="4" fontId="31" fillId="19" borderId="23" applyNumberFormat="0" applyProtection="0">
      <alignment horizontal="right" vertical="center"/>
    </xf>
    <xf numFmtId="4" fontId="31" fillId="20" borderId="23" applyNumberFormat="0" applyProtection="0">
      <alignment horizontal="right" vertical="center"/>
    </xf>
    <xf numFmtId="4" fontId="31" fillId="21" borderId="23" applyNumberFormat="0" applyProtection="0">
      <alignment horizontal="right" vertical="center"/>
    </xf>
    <xf numFmtId="0" fontId="28" fillId="9" borderId="23" applyNumberFormat="0" applyProtection="0">
      <alignment horizontal="left" vertical="center" indent="1"/>
    </xf>
    <xf numFmtId="0" fontId="28" fillId="12" borderId="23" applyNumberFormat="0" applyProtection="0">
      <alignment horizontal="left" vertical="center" indent="1"/>
    </xf>
    <xf numFmtId="0" fontId="28" fillId="12"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4" borderId="23" applyNumberFormat="0" applyProtection="0">
      <alignment horizontal="left" vertical="center" indent="1"/>
    </xf>
    <xf numFmtId="0" fontId="28" fillId="24" borderId="23" applyNumberFormat="0" applyProtection="0">
      <alignment horizontal="left" vertical="center" indent="1"/>
    </xf>
    <xf numFmtId="0" fontId="28" fillId="9" borderId="23" applyNumberFormat="0" applyProtection="0">
      <alignment horizontal="left" vertical="center" indent="1"/>
    </xf>
    <xf numFmtId="0" fontId="28" fillId="9" borderId="23" applyNumberFormat="0" applyProtection="0">
      <alignment horizontal="left" vertical="center" indent="1"/>
    </xf>
    <xf numFmtId="4" fontId="31" fillId="25" borderId="23" applyNumberFormat="0" applyProtection="0">
      <alignment vertical="center"/>
    </xf>
    <xf numFmtId="4" fontId="33" fillId="25" borderId="23" applyNumberFormat="0" applyProtection="0">
      <alignment vertical="center"/>
    </xf>
    <xf numFmtId="4" fontId="31" fillId="25" borderId="23" applyNumberFormat="0" applyProtection="0">
      <alignment horizontal="left" vertical="center" indent="1"/>
    </xf>
    <xf numFmtId="4" fontId="31" fillId="25" borderId="23" applyNumberFormat="0" applyProtection="0">
      <alignment horizontal="left" vertical="center" indent="1"/>
    </xf>
    <xf numFmtId="4" fontId="33" fillId="10" borderId="23" applyNumberFormat="0" applyProtection="0">
      <alignment horizontal="right" vertical="center"/>
    </xf>
    <xf numFmtId="4" fontId="35" fillId="10" borderId="23" applyNumberFormat="0" applyProtection="0">
      <alignment horizontal="right" vertical="center"/>
    </xf>
    <xf numFmtId="4" fontId="31" fillId="12" borderId="25" applyNumberFormat="0" applyProtection="0">
      <alignment horizontal="left" vertical="center" indent="1"/>
    </xf>
    <xf numFmtId="4" fontId="31" fillId="10" borderId="25" applyNumberFormat="0" applyProtection="0">
      <alignment horizontal="left" vertical="center" indent="1"/>
    </xf>
    <xf numFmtId="0" fontId="28" fillId="9" borderId="25" applyNumberFormat="0" applyProtection="0">
      <alignment horizontal="left" vertical="center" indent="1"/>
    </xf>
    <xf numFmtId="0" fontId="28" fillId="9" borderId="25" applyNumberFormat="0" applyProtection="0">
      <alignment horizontal="left" vertical="center" indent="1"/>
    </xf>
    <xf numFmtId="4" fontId="31" fillId="10" borderId="25" applyNumberFormat="0" applyProtection="0">
      <alignment horizontal="right" vertical="center"/>
    </xf>
    <xf numFmtId="4" fontId="31" fillId="8" borderId="25" applyNumberFormat="0" applyProtection="0">
      <alignment vertical="center"/>
    </xf>
    <xf numFmtId="4" fontId="33" fillId="8" borderId="25" applyNumberFormat="0" applyProtection="0">
      <alignment vertical="center"/>
    </xf>
    <xf numFmtId="4" fontId="31" fillId="8" borderId="25" applyNumberFormat="0" applyProtection="0">
      <alignment horizontal="left" vertical="center" indent="1"/>
    </xf>
    <xf numFmtId="4" fontId="31" fillId="8" borderId="25" applyNumberFormat="0" applyProtection="0">
      <alignment horizontal="left" vertical="center" indent="1"/>
    </xf>
    <xf numFmtId="4" fontId="31" fillId="13" borderId="25" applyNumberFormat="0" applyProtection="0">
      <alignment horizontal="right" vertical="center"/>
    </xf>
    <xf numFmtId="4" fontId="31" fillId="14" borderId="25" applyNumberFormat="0" applyProtection="0">
      <alignment horizontal="right" vertical="center"/>
    </xf>
    <xf numFmtId="4" fontId="31" fillId="15" borderId="25" applyNumberFormat="0" applyProtection="0">
      <alignment horizontal="right" vertical="center"/>
    </xf>
    <xf numFmtId="4" fontId="31" fillId="16" borderId="25" applyNumberFormat="0" applyProtection="0">
      <alignment horizontal="right" vertical="center"/>
    </xf>
    <xf numFmtId="4" fontId="31" fillId="17" borderId="25" applyNumberFormat="0" applyProtection="0">
      <alignment horizontal="right" vertical="center"/>
    </xf>
    <xf numFmtId="4" fontId="31" fillId="18" borderId="25" applyNumberFormat="0" applyProtection="0">
      <alignment horizontal="right" vertical="center"/>
    </xf>
    <xf numFmtId="4" fontId="31" fillId="19" borderId="25" applyNumberFormat="0" applyProtection="0">
      <alignment horizontal="right" vertical="center"/>
    </xf>
    <xf numFmtId="4" fontId="31" fillId="20" borderId="25" applyNumberFormat="0" applyProtection="0">
      <alignment horizontal="right" vertical="center"/>
    </xf>
    <xf numFmtId="4" fontId="31" fillId="21" borderId="25" applyNumberFormat="0" applyProtection="0">
      <alignment horizontal="right" vertical="center"/>
    </xf>
    <xf numFmtId="0" fontId="28" fillId="9" borderId="25" applyNumberFormat="0" applyProtection="0">
      <alignment horizontal="left" vertical="center" indent="1"/>
    </xf>
    <xf numFmtId="0" fontId="28" fillId="12" borderId="25" applyNumberFormat="0" applyProtection="0">
      <alignment horizontal="left" vertical="center" indent="1"/>
    </xf>
    <xf numFmtId="0" fontId="28" fillId="12" borderId="25" applyNumberFormat="0" applyProtection="0">
      <alignment horizontal="left" vertical="center" indent="1"/>
    </xf>
    <xf numFmtId="0" fontId="28" fillId="23" borderId="25" applyNumberFormat="0" applyProtection="0">
      <alignment horizontal="left" vertical="center" indent="1"/>
    </xf>
    <xf numFmtId="0" fontId="28" fillId="23" borderId="25" applyNumberFormat="0" applyProtection="0">
      <alignment horizontal="left" vertical="center" indent="1"/>
    </xf>
    <xf numFmtId="0" fontId="28" fillId="24" borderId="25" applyNumberFormat="0" applyProtection="0">
      <alignment horizontal="left" vertical="center" indent="1"/>
    </xf>
    <xf numFmtId="0" fontId="28" fillId="24" borderId="25" applyNumberFormat="0" applyProtection="0">
      <alignment horizontal="left" vertical="center" indent="1"/>
    </xf>
    <xf numFmtId="0" fontId="28" fillId="9" borderId="25" applyNumberFormat="0" applyProtection="0">
      <alignment horizontal="left" vertical="center" indent="1"/>
    </xf>
    <xf numFmtId="0" fontId="28" fillId="9" borderId="25" applyNumberFormat="0" applyProtection="0">
      <alignment horizontal="left" vertical="center" indent="1"/>
    </xf>
    <xf numFmtId="4" fontId="31" fillId="25" borderId="25" applyNumberFormat="0" applyProtection="0">
      <alignment vertical="center"/>
    </xf>
    <xf numFmtId="4" fontId="33" fillId="25" borderId="25" applyNumberFormat="0" applyProtection="0">
      <alignment vertical="center"/>
    </xf>
    <xf numFmtId="4" fontId="31" fillId="25" borderId="25" applyNumberFormat="0" applyProtection="0">
      <alignment horizontal="left" vertical="center" indent="1"/>
    </xf>
    <xf numFmtId="4" fontId="31" fillId="25" borderId="25" applyNumberFormat="0" applyProtection="0">
      <alignment horizontal="left" vertical="center" indent="1"/>
    </xf>
    <xf numFmtId="4" fontId="33" fillId="10" borderId="25" applyNumberFormat="0" applyProtection="0">
      <alignment horizontal="right" vertical="center"/>
    </xf>
    <xf numFmtId="4" fontId="35" fillId="10" borderId="25" applyNumberFormat="0" applyProtection="0">
      <alignment horizontal="right" vertical="center"/>
    </xf>
    <xf numFmtId="0" fontId="37" fillId="0" borderId="26" applyNumberFormat="0" applyFill="0" applyAlignment="0" applyProtection="0"/>
    <xf numFmtId="0" fontId="38" fillId="0" borderId="27" applyNumberFormat="0" applyFill="0" applyAlignment="0" applyProtection="0"/>
    <xf numFmtId="0" fontId="39" fillId="0" borderId="28" applyNumberFormat="0" applyFill="0" applyAlignment="0" applyProtection="0"/>
    <xf numFmtId="0" fontId="39" fillId="0" borderId="0" applyNumberFormat="0" applyFill="0" applyBorder="0" applyAlignment="0" applyProtection="0"/>
    <xf numFmtId="0" fontId="40" fillId="26" borderId="0" applyNumberFormat="0" applyBorder="0" applyAlignment="0" applyProtection="0"/>
    <xf numFmtId="0" fontId="41" fillId="27" borderId="0" applyNumberFormat="0" applyBorder="0" applyAlignment="0" applyProtection="0"/>
    <xf numFmtId="0" fontId="42" fillId="29" borderId="29" applyNumberFormat="0" applyAlignment="0" applyProtection="0"/>
    <xf numFmtId="0" fontId="43" fillId="30" borderId="30" applyNumberFormat="0" applyAlignment="0" applyProtection="0"/>
    <xf numFmtId="0" fontId="44" fillId="30" borderId="29" applyNumberFormat="0" applyAlignment="0" applyProtection="0"/>
    <xf numFmtId="0" fontId="45" fillId="0" borderId="31" applyNumberFormat="0" applyFill="0" applyAlignment="0" applyProtection="0"/>
    <xf numFmtId="0" fontId="21" fillId="31" borderId="32" applyNumberFormat="0" applyAlignment="0" applyProtection="0"/>
    <xf numFmtId="0" fontId="19" fillId="0" borderId="0" applyNumberFormat="0" applyFill="0" applyBorder="0" applyAlignment="0" applyProtection="0"/>
    <xf numFmtId="0" fontId="46" fillId="0" borderId="0" applyNumberFormat="0" applyFill="0" applyBorder="0" applyAlignment="0" applyProtection="0"/>
    <xf numFmtId="0" fontId="2" fillId="0" borderId="34"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2" fillId="11"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left" vertical="center" indent="1"/>
    </xf>
    <xf numFmtId="4" fontId="31" fillId="12"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right" vertical="center"/>
    </xf>
    <xf numFmtId="4" fontId="31" fillId="8" borderId="35" applyNumberFormat="0" applyProtection="0">
      <alignment vertical="center"/>
    </xf>
    <xf numFmtId="4" fontId="33" fillId="8" borderId="35" applyNumberFormat="0" applyProtection="0">
      <alignment vertical="center"/>
    </xf>
    <xf numFmtId="4" fontId="31" fillId="8" borderId="35" applyNumberFormat="0" applyProtection="0">
      <alignment horizontal="left" vertical="center" indent="1"/>
    </xf>
    <xf numFmtId="4" fontId="31" fillId="8" borderId="35" applyNumberFormat="0" applyProtection="0">
      <alignment horizontal="left" vertical="center" indent="1"/>
    </xf>
    <xf numFmtId="4" fontId="31" fillId="13" borderId="35" applyNumberFormat="0" applyProtection="0">
      <alignment horizontal="right" vertical="center"/>
    </xf>
    <xf numFmtId="4" fontId="31" fillId="14" borderId="35" applyNumberFormat="0" applyProtection="0">
      <alignment horizontal="right" vertical="center"/>
    </xf>
    <xf numFmtId="4" fontId="31" fillId="15" borderId="35" applyNumberFormat="0" applyProtection="0">
      <alignment horizontal="right" vertical="center"/>
    </xf>
    <xf numFmtId="4" fontId="31" fillId="16" borderId="35" applyNumberFormat="0" applyProtection="0">
      <alignment horizontal="right" vertical="center"/>
    </xf>
    <xf numFmtId="4" fontId="31" fillId="17" borderId="35" applyNumberFormat="0" applyProtection="0">
      <alignment horizontal="right" vertical="center"/>
    </xf>
    <xf numFmtId="4" fontId="31" fillId="18" borderId="35" applyNumberFormat="0" applyProtection="0">
      <alignment horizontal="right" vertical="center"/>
    </xf>
    <xf numFmtId="4" fontId="31" fillId="19" borderId="35" applyNumberFormat="0" applyProtection="0">
      <alignment horizontal="right" vertical="center"/>
    </xf>
    <xf numFmtId="4" fontId="31" fillId="20" borderId="35" applyNumberFormat="0" applyProtection="0">
      <alignment horizontal="right" vertical="center"/>
    </xf>
    <xf numFmtId="4" fontId="31" fillId="21" borderId="35" applyNumberFormat="0" applyProtection="0">
      <alignment horizontal="right" vertical="center"/>
    </xf>
    <xf numFmtId="0" fontId="28" fillId="9" borderId="35" applyNumberFormat="0" applyProtection="0">
      <alignment horizontal="left" vertical="center" indent="1"/>
    </xf>
    <xf numFmtId="0" fontId="28" fillId="12" borderId="35" applyNumberFormat="0" applyProtection="0">
      <alignment horizontal="left" vertical="center" indent="1"/>
    </xf>
    <xf numFmtId="0" fontId="28" fillId="12"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24"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4" fontId="33" fillId="25" borderId="35" applyNumberFormat="0" applyProtection="0">
      <alignment vertical="center"/>
    </xf>
    <xf numFmtId="4" fontId="31" fillId="25" borderId="35" applyNumberFormat="0" applyProtection="0">
      <alignment horizontal="left" vertical="center" indent="1"/>
    </xf>
    <xf numFmtId="4" fontId="31" fillId="25" borderId="35" applyNumberFormat="0" applyProtection="0">
      <alignment horizontal="left" vertical="center" indent="1"/>
    </xf>
    <xf numFmtId="4" fontId="33" fillId="10" borderId="35" applyNumberFormat="0" applyProtection="0">
      <alignment horizontal="right" vertical="center"/>
    </xf>
    <xf numFmtId="4" fontId="35" fillId="10" borderId="35" applyNumberFormat="0" applyProtection="0">
      <alignment horizontal="right" vertical="center"/>
    </xf>
    <xf numFmtId="43"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4" fontId="1" fillId="0" borderId="0" applyFont="0" applyFill="0" applyBorder="0" applyAlignment="0" applyProtection="0"/>
    <xf numFmtId="43" fontId="28" fillId="0" borderId="0" applyFont="0" applyFill="0" applyBorder="0" applyAlignment="0" applyProtection="0"/>
    <xf numFmtId="4" fontId="31" fillId="12" borderId="35" applyNumberFormat="0" applyProtection="0">
      <alignment horizontal="left" vertical="center" indent="1"/>
    </xf>
    <xf numFmtId="43" fontId="28" fillId="0" borderId="0" applyFont="0" applyFill="0" applyBorder="0" applyAlignment="0" applyProtection="0"/>
    <xf numFmtId="189" fontId="1" fillId="0" borderId="0" applyFont="0" applyFill="0" applyBorder="0" applyAlignment="0" applyProtection="0"/>
    <xf numFmtId="43" fontId="1" fillId="0" borderId="0" applyFont="0" applyFill="0" applyBorder="0" applyAlignment="0" applyProtection="0"/>
    <xf numFmtId="189" fontId="1" fillId="0" borderId="0" applyFont="0" applyFill="0" applyBorder="0" applyAlignment="0" applyProtection="0"/>
    <xf numFmtId="0" fontId="47" fillId="4" borderId="0" applyBorder="0">
      <alignment horizontal="centerContinuous"/>
    </xf>
    <xf numFmtId="191" fontId="52" fillId="0" borderId="1"/>
    <xf numFmtId="0" fontId="58" fillId="0" borderId="0" applyFill="0" applyBorder="0" applyProtection="0">
      <alignment horizontal="left" vertical="top" wrapText="1"/>
    </xf>
    <xf numFmtId="0" fontId="57" fillId="0" borderId="20">
      <alignment horizontal="center"/>
    </xf>
    <xf numFmtId="195" fontId="28" fillId="0" borderId="0" applyFont="0" applyFill="0" applyBorder="0" applyAlignment="0" applyProtection="0"/>
    <xf numFmtId="194" fontId="28" fillId="0" borderId="0" applyFont="0" applyFill="0" applyBorder="0" applyAlignment="0" applyProtection="0"/>
    <xf numFmtId="0" fontId="28" fillId="0" borderId="0"/>
    <xf numFmtId="0" fontId="58" fillId="0" borderId="1" applyFill="0" applyBorder="0" applyProtection="0">
      <alignment horizontal="center" wrapText="1"/>
    </xf>
    <xf numFmtId="189" fontId="51" fillId="0" borderId="0" applyFont="0" applyFill="0" applyBorder="0" applyAlignment="0" applyProtection="0"/>
    <xf numFmtId="0" fontId="29" fillId="0" borderId="0" applyNumberFormat="0" applyFill="0" applyBorder="0" applyAlignment="0" applyProtection="0"/>
    <xf numFmtId="0" fontId="28" fillId="0" borderId="0"/>
    <xf numFmtId="191" fontId="52" fillId="0" borderId="0"/>
    <xf numFmtId="0" fontId="53" fillId="0" borderId="0">
      <alignment horizontal="center" wrapText="1"/>
      <protection locked="0"/>
    </xf>
    <xf numFmtId="0" fontId="54" fillId="0" borderId="0" applyNumberFormat="0" applyProtection="0"/>
    <xf numFmtId="192" fontId="28" fillId="0" borderId="0" applyFill="0" applyBorder="0" applyAlignment="0"/>
    <xf numFmtId="3" fontId="28" fillId="0" borderId="0" applyFont="0" applyFill="0" applyBorder="0" applyAlignment="0" applyProtection="0"/>
    <xf numFmtId="0" fontId="55" fillId="0" borderId="0" applyNumberFormat="0" applyAlignment="0">
      <alignment horizontal="left"/>
    </xf>
    <xf numFmtId="190" fontId="28" fillId="0" borderId="0" applyFont="0" applyFill="0" applyBorder="0" applyAlignment="0" applyProtection="0"/>
    <xf numFmtId="0" fontId="48" fillId="0" borderId="3">
      <alignment horizontal="left" vertical="center"/>
    </xf>
    <xf numFmtId="10" fontId="49" fillId="25" borderId="18" applyNumberFormat="0" applyBorder="0" applyAlignment="0" applyProtection="0"/>
    <xf numFmtId="193" fontId="28" fillId="0" borderId="0" applyFont="0" applyFill="0" applyBorder="0" applyAlignment="0" applyProtection="0"/>
    <xf numFmtId="197" fontId="28" fillId="0" borderId="0"/>
    <xf numFmtId="0" fontId="51" fillId="0" borderId="0"/>
    <xf numFmtId="198" fontId="50" fillId="1" borderId="17" applyFont="0" applyFill="0" applyBorder="0" applyAlignment="0"/>
    <xf numFmtId="14" fontId="28" fillId="0" borderId="0" applyNumberFormat="0" applyFont="0" applyAlignment="0">
      <alignment horizontal="right"/>
    </xf>
    <xf numFmtId="199" fontId="31" fillId="57" borderId="0">
      <alignment horizontal="right"/>
    </xf>
    <xf numFmtId="0" fontId="59" fillId="9" borderId="0">
      <alignment horizontal="center"/>
    </xf>
    <xf numFmtId="0" fontId="51" fillId="0" borderId="0"/>
    <xf numFmtId="0" fontId="48" fillId="0" borderId="16" applyNumberFormat="0" applyAlignment="0" applyProtection="0">
      <alignment horizontal="left" vertical="center"/>
    </xf>
    <xf numFmtId="38" fontId="49" fillId="24" borderId="0" applyNumberFormat="0" applyBorder="0" applyAlignment="0" applyProtection="0"/>
    <xf numFmtId="0" fontId="57" fillId="0" borderId="0">
      <alignment horizontal="center"/>
    </xf>
    <xf numFmtId="14" fontId="53" fillId="0" borderId="0">
      <alignment horizontal="center" wrapText="1"/>
      <protection locked="0"/>
    </xf>
    <xf numFmtId="0" fontId="47" fillId="4" borderId="0"/>
    <xf numFmtId="0" fontId="47" fillId="4" borderId="0" applyBorder="0">
      <alignment horizontal="centerContinuous"/>
    </xf>
    <xf numFmtId="0" fontId="56" fillId="0" borderId="0" applyNumberFormat="0" applyAlignment="0">
      <alignment horizontal="left"/>
    </xf>
    <xf numFmtId="189" fontId="28" fillId="0" borderId="0" applyFont="0" applyFill="0" applyBorder="0" applyAlignment="0" applyProtection="0"/>
    <xf numFmtId="196" fontId="28"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51" fillId="0" borderId="0"/>
    <xf numFmtId="189" fontId="28" fillId="0" borderId="0" applyFont="0" applyFill="0" applyBorder="0" applyAlignment="0" applyProtection="0"/>
    <xf numFmtId="189" fontId="1" fillId="0" borderId="0" applyFont="0" applyFill="0" applyBorder="0" applyAlignment="0" applyProtection="0"/>
    <xf numFmtId="189" fontId="28" fillId="0" borderId="0" applyFont="0" applyFill="0" applyBorder="0" applyAlignment="0" applyProtection="0"/>
    <xf numFmtId="189" fontId="1" fillId="0" borderId="0" applyFont="0" applyFill="0" applyBorder="0" applyAlignment="0" applyProtection="0"/>
    <xf numFmtId="189" fontId="28"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28"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28"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28"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28"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63" fillId="0" borderId="0" applyNumberFormat="0" applyFill="0" applyBorder="0" applyAlignment="0" applyProtection="0"/>
    <xf numFmtId="9" fontId="51" fillId="0" borderId="0" applyFont="0" applyFill="0" applyBorder="0" applyAlignment="0" applyProtection="0"/>
    <xf numFmtId="10" fontId="28" fillId="0" borderId="0" applyFont="0" applyFill="0" applyBorder="0" applyAlignment="0" applyProtection="0"/>
    <xf numFmtId="0" fontId="64" fillId="28" borderId="0" applyNumberFormat="0" applyBorder="0" applyAlignment="0" applyProtection="0"/>
    <xf numFmtId="0" fontId="1" fillId="0" borderId="0"/>
    <xf numFmtId="0" fontId="1" fillId="0" borderId="0"/>
    <xf numFmtId="40" fontId="62" fillId="0" borderId="0" applyBorder="0">
      <alignment horizontal="right"/>
    </xf>
    <xf numFmtId="190" fontId="51" fillId="0" borderId="0" applyFont="0" applyFill="0" applyBorder="0" applyAlignment="0" applyProtection="0"/>
    <xf numFmtId="0" fontId="1" fillId="0" borderId="0"/>
    <xf numFmtId="0" fontId="61" fillId="0" borderId="0" applyNumberFormat="0" applyFill="0" applyBorder="0" applyAlignment="0">
      <alignment horizontal="center"/>
    </xf>
    <xf numFmtId="0" fontId="1" fillId="0" borderId="0"/>
    <xf numFmtId="9" fontId="51" fillId="0" borderId="0" applyFont="0" applyFill="0" applyBorder="0" applyAlignment="0" applyProtection="0"/>
    <xf numFmtId="0" fontId="60" fillId="1" borderId="3" applyNumberFormat="0" applyFont="0" applyAlignment="0">
      <alignment horizontal="center"/>
    </xf>
    <xf numFmtId="0" fontId="1" fillId="0" borderId="0"/>
    <xf numFmtId="200" fontId="28" fillId="0" borderId="0" applyNumberFormat="0" applyFill="0" applyBorder="0" applyAlignment="0" applyProtection="0">
      <alignment horizontal="left"/>
    </xf>
    <xf numFmtId="0" fontId="28" fillId="0" borderId="0" applyNumberFormat="0" applyFont="0" applyFill="0" applyBorder="0" applyAlignment="0" applyProtection="0"/>
    <xf numFmtId="0" fontId="1" fillId="0" borderId="0"/>
    <xf numFmtId="0" fontId="60"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189" fontId="1" fillId="0" borderId="0" applyFont="0" applyFill="0" applyBorder="0" applyAlignment="0" applyProtection="0"/>
    <xf numFmtId="0" fontId="1" fillId="0" borderId="0"/>
    <xf numFmtId="0" fontId="36"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1" fillId="0" borderId="0" applyFont="0" applyFill="0" applyBorder="0" applyAlignment="0" applyProtection="0"/>
    <xf numFmtId="0" fontId="51" fillId="0" borderId="0"/>
    <xf numFmtId="189" fontId="51" fillId="0" borderId="0" applyFont="0" applyFill="0" applyBorder="0" applyAlignment="0" applyProtection="0"/>
    <xf numFmtId="0" fontId="1" fillId="0" borderId="0"/>
    <xf numFmtId="0" fontId="1" fillId="0" borderId="0"/>
    <xf numFmtId="9"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0" fontId="51" fillId="0" borderId="0" applyFont="0" applyFill="0" applyBorder="0" applyAlignment="0" applyProtection="0"/>
    <xf numFmtId="9" fontId="5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89" fontId="1" fillId="0" borderId="0" applyFont="0" applyFill="0" applyBorder="0" applyAlignment="0" applyProtection="0"/>
    <xf numFmtId="9" fontId="51" fillId="0" borderId="0" applyFont="0" applyFill="0" applyBorder="0" applyAlignment="0" applyProtection="0"/>
    <xf numFmtId="0" fontId="28" fillId="0" borderId="0"/>
    <xf numFmtId="0" fontId="28" fillId="0" borderId="0"/>
    <xf numFmtId="0" fontId="65" fillId="0" borderId="0" applyNumberFormat="0" applyFill="0" applyBorder="0" applyAlignment="0" applyProtection="0"/>
    <xf numFmtId="201" fontId="28" fillId="0" borderId="0"/>
    <xf numFmtId="201" fontId="28" fillId="9" borderId="35" applyNumberFormat="0" applyProtection="0">
      <alignment horizontal="left" vertical="center" indent="1"/>
    </xf>
    <xf numFmtId="202" fontId="1" fillId="0" borderId="0" applyFont="0" applyFill="0" applyBorder="0" applyAlignment="0" applyProtection="0"/>
    <xf numFmtId="0" fontId="67" fillId="0" borderId="0"/>
    <xf numFmtId="201" fontId="67" fillId="0" borderId="0"/>
    <xf numFmtId="0" fontId="68" fillId="0" borderId="0"/>
    <xf numFmtId="43" fontId="68" fillId="0" borderId="0" applyFont="0" applyFill="0" applyBorder="0" applyAlignment="0" applyProtection="0"/>
    <xf numFmtId="44" fontId="6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8" fillId="0" borderId="0"/>
    <xf numFmtId="0" fontId="68" fillId="0" borderId="0"/>
    <xf numFmtId="0" fontId="28" fillId="9" borderId="21" applyNumberFormat="0" applyProtection="0">
      <alignment horizontal="left" vertical="center" indent="1"/>
    </xf>
    <xf numFmtId="0" fontId="28" fillId="9" borderId="36" applyNumberFormat="0" applyProtection="0">
      <alignment horizontal="left" vertical="center" indent="1"/>
    </xf>
    <xf numFmtId="0" fontId="28" fillId="12" borderId="21" applyNumberFormat="0" applyProtection="0">
      <alignment horizontal="left" vertical="center" indent="1"/>
    </xf>
    <xf numFmtId="0" fontId="72" fillId="0" borderId="0"/>
    <xf numFmtId="0" fontId="28" fillId="9" borderId="36" applyNumberFormat="0" applyProtection="0">
      <alignment horizontal="left" vertical="center" indent="1"/>
    </xf>
    <xf numFmtId="4" fontId="31" fillId="21" borderId="36" applyNumberFormat="0" applyProtection="0">
      <alignment horizontal="right" vertical="center"/>
    </xf>
    <xf numFmtId="4" fontId="31" fillId="14" borderId="36" applyNumberFormat="0" applyProtection="0">
      <alignment horizontal="right" vertical="center"/>
    </xf>
    <xf numFmtId="4" fontId="31" fillId="8" borderId="36" applyNumberFormat="0" applyProtection="0">
      <alignment vertical="center"/>
    </xf>
    <xf numFmtId="4" fontId="31" fillId="25" borderId="36" applyNumberFormat="0" applyProtection="0">
      <alignment horizontal="left" vertical="center" indent="1"/>
    </xf>
    <xf numFmtId="4" fontId="31" fillId="15" borderId="36" applyNumberFormat="0" applyProtection="0">
      <alignment horizontal="right" vertical="center"/>
    </xf>
    <xf numFmtId="0" fontId="28" fillId="9" borderId="36" applyNumberFormat="0" applyProtection="0">
      <alignment horizontal="left" vertical="center" indent="1"/>
    </xf>
    <xf numFmtId="4" fontId="31" fillId="25" borderId="36" applyNumberFormat="0" applyProtection="0">
      <alignment horizontal="left" vertical="center" indent="1"/>
    </xf>
    <xf numFmtId="4" fontId="31" fillId="10" borderId="36" applyNumberFormat="0" applyProtection="0">
      <alignment horizontal="left" vertical="center" indent="1"/>
    </xf>
    <xf numFmtId="4" fontId="31" fillId="21" borderId="36" applyNumberFormat="0" applyProtection="0">
      <alignment horizontal="right" vertical="center"/>
    </xf>
    <xf numFmtId="0" fontId="28" fillId="24" borderId="36" applyNumberFormat="0" applyProtection="0">
      <alignment horizontal="left" vertical="center" indent="1"/>
    </xf>
    <xf numFmtId="4" fontId="31" fillId="18" borderId="36" applyNumberFormat="0" applyProtection="0">
      <alignment horizontal="right" vertical="center"/>
    </xf>
    <xf numFmtId="201" fontId="28" fillId="0" borderId="0"/>
    <xf numFmtId="0" fontId="28" fillId="9" borderId="36" applyNumberFormat="0" applyProtection="0">
      <alignment horizontal="left" vertical="center" indent="1"/>
    </xf>
    <xf numFmtId="4" fontId="31" fillId="12" borderId="36" applyNumberFormat="0" applyProtection="0">
      <alignment horizontal="left" vertical="center" indent="1"/>
    </xf>
    <xf numFmtId="4" fontId="33" fillId="8" borderId="36" applyNumberFormat="0" applyProtection="0">
      <alignment vertical="center"/>
    </xf>
    <xf numFmtId="4" fontId="31" fillId="8" borderId="36" applyNumberFormat="0" applyProtection="0">
      <alignment horizontal="left" vertical="center" indent="1"/>
    </xf>
    <xf numFmtId="4" fontId="31" fillId="14" borderId="36" applyNumberFormat="0" applyProtection="0">
      <alignment horizontal="right" vertical="center"/>
    </xf>
    <xf numFmtId="4" fontId="31" fillId="16" borderId="36" applyNumberFormat="0" applyProtection="0">
      <alignment horizontal="right" vertical="center"/>
    </xf>
    <xf numFmtId="4" fontId="31" fillId="18" borderId="36" applyNumberFormat="0" applyProtection="0">
      <alignment horizontal="right" vertical="center"/>
    </xf>
    <xf numFmtId="4" fontId="31" fillId="20" borderId="36" applyNumberFormat="0" applyProtection="0">
      <alignment horizontal="right" vertical="center"/>
    </xf>
    <xf numFmtId="0" fontId="28" fillId="12" borderId="36" applyNumberFormat="0" applyProtection="0">
      <alignment horizontal="left" vertical="center" indent="1"/>
    </xf>
    <xf numFmtId="0" fontId="28" fillId="24"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vertical="center"/>
    </xf>
    <xf numFmtId="4" fontId="33" fillId="10" borderId="36" applyNumberFormat="0" applyProtection="0">
      <alignment horizontal="right" vertical="center"/>
    </xf>
    <xf numFmtId="0" fontId="28" fillId="9" borderId="36" applyNumberFormat="0" applyProtection="0">
      <alignment horizontal="left" vertical="center" indent="1"/>
    </xf>
    <xf numFmtId="0" fontId="71" fillId="0" borderId="0"/>
    <xf numFmtId="4" fontId="31" fillId="20" borderId="21" applyNumberFormat="0" applyProtection="0">
      <alignment horizontal="right" vertical="center"/>
    </xf>
    <xf numFmtId="0" fontId="28" fillId="0" borderId="0"/>
    <xf numFmtId="43" fontId="28" fillId="0" borderId="0" applyFont="0" applyFill="0" applyBorder="0" applyAlignment="0" applyProtection="0"/>
    <xf numFmtId="0" fontId="28" fillId="0" borderId="0"/>
    <xf numFmtId="0" fontId="28" fillId="0" borderId="0"/>
    <xf numFmtId="0" fontId="1" fillId="0" borderId="0"/>
    <xf numFmtId="0" fontId="70" fillId="0" borderId="0"/>
    <xf numFmtId="43" fontId="70" fillId="0" borderId="0" applyFont="0" applyFill="0" applyBorder="0" applyAlignment="0" applyProtection="0"/>
    <xf numFmtId="0" fontId="66" fillId="0" borderId="0" applyBorder="0"/>
    <xf numFmtId="9" fontId="70" fillId="0" borderId="0" applyFont="0" applyFill="0" applyBorder="0" applyAlignment="0" applyProtection="0"/>
    <xf numFmtId="0" fontId="1" fillId="0" borderId="0"/>
    <xf numFmtId="0" fontId="70"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3" fillId="0" borderId="0" applyNumberFormat="0" applyFill="0" applyBorder="0" applyAlignment="0"/>
    <xf numFmtId="166" fontId="74" fillId="59" borderId="29">
      <protection locked="0"/>
    </xf>
    <xf numFmtId="0" fontId="66" fillId="0" borderId="0" applyBorder="0"/>
    <xf numFmtId="43" fontId="28" fillId="0" borderId="0" applyFont="0" applyFill="0" applyBorder="0" applyAlignment="0" applyProtection="0"/>
    <xf numFmtId="43" fontId="28" fillId="0" borderId="0" applyFont="0" applyFill="0" applyBorder="0" applyAlignment="0" applyProtection="0"/>
    <xf numFmtId="4" fontId="31" fillId="25" borderId="21" applyNumberFormat="0" applyProtection="0">
      <alignment horizontal="left" vertical="center" indent="1"/>
    </xf>
    <xf numFmtId="0" fontId="28" fillId="0" borderId="0" applyNumberFormat="0" applyFont="0" applyFill="0" applyBorder="0" applyAlignment="0" applyProtection="0"/>
    <xf numFmtId="4" fontId="31" fillId="19" borderId="36"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8" fillId="0" borderId="0"/>
    <xf numFmtId="9" fontId="28" fillId="0" borderId="0" applyFont="0" applyFill="0" applyBorder="0" applyAlignment="0" applyProtection="0"/>
    <xf numFmtId="0" fontId="28" fillId="0" borderId="0" applyNumberFormat="0" applyFont="0" applyFill="0" applyBorder="0" applyAlignment="0" applyProtection="0"/>
    <xf numFmtId="0" fontId="28" fillId="12" borderId="21" applyNumberFormat="0" applyProtection="0">
      <alignment horizontal="left" vertical="center" indent="1"/>
    </xf>
    <xf numFmtId="189" fontId="28" fillId="0" borderId="0" applyFont="0" applyFill="0" applyBorder="0" applyAlignment="0" applyProtection="0"/>
    <xf numFmtId="189" fontId="70" fillId="0" borderId="0" applyFont="0" applyFill="0" applyBorder="0" applyAlignment="0" applyProtection="0"/>
    <xf numFmtId="189" fontId="1" fillId="0" borderId="0" applyFont="0" applyFill="0" applyBorder="0" applyAlignment="0" applyProtection="0"/>
    <xf numFmtId="205" fontId="73" fillId="0" borderId="0" applyNumberFormat="0" applyFill="0" applyBorder="0" applyAlignment="0"/>
    <xf numFmtId="189" fontId="28" fillId="0" borderId="0" applyFont="0" applyFill="0" applyBorder="0" applyAlignment="0" applyProtection="0"/>
    <xf numFmtId="189" fontId="28" fillId="0" borderId="0" applyFont="0" applyFill="0" applyBorder="0" applyAlignment="0" applyProtection="0"/>
    <xf numFmtId="189" fontId="1" fillId="0" borderId="0" applyFont="0" applyFill="0" applyBorder="0" applyAlignment="0" applyProtection="0"/>
    <xf numFmtId="4" fontId="31" fillId="10" borderId="21" applyNumberFormat="0" applyProtection="0">
      <alignment horizontal="right" vertical="center"/>
    </xf>
    <xf numFmtId="0" fontId="28" fillId="9" borderId="21" applyNumberFormat="0" applyProtection="0">
      <alignment horizontal="left" vertical="center" indent="1"/>
    </xf>
    <xf numFmtId="0" fontId="28" fillId="9" borderId="21" applyNumberFormat="0" applyProtection="0">
      <alignment horizontal="left" vertical="center" indent="1"/>
    </xf>
    <xf numFmtId="4" fontId="31" fillId="10" borderId="21" applyNumberFormat="0" applyProtection="0">
      <alignment horizontal="left" vertical="center" indent="1"/>
    </xf>
    <xf numFmtId="4" fontId="31" fillId="8" borderId="21" applyNumberFormat="0" applyProtection="0">
      <alignment horizontal="left" vertical="center" indent="1"/>
    </xf>
    <xf numFmtId="4" fontId="31" fillId="25" borderId="36" applyNumberFormat="0" applyProtection="0">
      <alignment horizontal="left" vertical="center" indent="1"/>
    </xf>
    <xf numFmtId="4" fontId="31" fillId="25" borderId="21" applyNumberFormat="0" applyProtection="0">
      <alignment vertical="center"/>
    </xf>
    <xf numFmtId="0" fontId="60" fillId="1" borderId="38" applyNumberFormat="0" applyFont="0" applyAlignment="0">
      <alignment horizontal="center"/>
    </xf>
    <xf numFmtId="4" fontId="31" fillId="12" borderId="36" applyNumberFormat="0" applyProtection="0">
      <alignment horizontal="left" vertical="center" indent="1"/>
    </xf>
    <xf numFmtId="0" fontId="28" fillId="9" borderId="21" applyNumberFormat="0" applyProtection="0">
      <alignment horizontal="left" vertical="center" indent="1"/>
    </xf>
    <xf numFmtId="0" fontId="28" fillId="24" borderId="36" applyNumberFormat="0" applyProtection="0">
      <alignment horizontal="left" vertical="center" indent="1"/>
    </xf>
    <xf numFmtId="4" fontId="31" fillId="20" borderId="36" applyNumberFormat="0" applyProtection="0">
      <alignment horizontal="right" vertical="center"/>
    </xf>
    <xf numFmtId="4" fontId="31" fillId="13" borderId="21" applyNumberFormat="0" applyProtection="0">
      <alignment horizontal="right" vertical="center"/>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8" borderId="36" applyNumberFormat="0" applyProtection="0">
      <alignment horizontal="right" vertical="center"/>
    </xf>
    <xf numFmtId="4" fontId="31" fillId="25" borderId="36" applyNumberFormat="0" applyProtection="0">
      <alignment horizontal="left" vertical="center" indent="1"/>
    </xf>
    <xf numFmtId="4" fontId="31" fillId="8" borderId="36" applyNumberFormat="0" applyProtection="0">
      <alignment vertical="center"/>
    </xf>
    <xf numFmtId="4" fontId="31" fillId="17" borderId="36" applyNumberFormat="0" applyProtection="0">
      <alignment horizontal="right" vertical="center"/>
    </xf>
    <xf numFmtId="43" fontId="70" fillId="0" borderId="0" applyFont="0" applyFill="0" applyBorder="0" applyAlignment="0" applyProtection="0"/>
    <xf numFmtId="0" fontId="28" fillId="23" borderId="36" applyNumberFormat="0" applyProtection="0">
      <alignment horizontal="left" vertical="center" indent="1"/>
    </xf>
    <xf numFmtId="0" fontId="28" fillId="23" borderId="36" applyNumberFormat="0" applyProtection="0">
      <alignment horizontal="left" vertical="center" indent="1"/>
    </xf>
    <xf numFmtId="4" fontId="31" fillId="10" borderId="21" applyNumberFormat="0" applyProtection="0">
      <alignment horizontal="left" vertical="center" indent="1"/>
    </xf>
    <xf numFmtId="4" fontId="31" fillId="18" borderId="21" applyNumberFormat="0" applyProtection="0">
      <alignment horizontal="right" vertical="center"/>
    </xf>
    <xf numFmtId="4" fontId="31" fillId="12" borderId="21" applyNumberFormat="0" applyProtection="0">
      <alignment horizontal="left" vertical="center" indent="1"/>
    </xf>
    <xf numFmtId="4" fontId="31" fillId="17" borderId="21" applyNumberFormat="0" applyProtection="0">
      <alignment horizontal="right" vertical="center"/>
    </xf>
    <xf numFmtId="0" fontId="28" fillId="0" borderId="0"/>
    <xf numFmtId="4" fontId="31" fillId="19" borderId="21" applyNumberFormat="0" applyProtection="0">
      <alignment horizontal="right" vertical="center"/>
    </xf>
    <xf numFmtId="0" fontId="28" fillId="12" borderId="21" applyNumberFormat="0" applyProtection="0">
      <alignment horizontal="left" vertical="center" indent="1"/>
    </xf>
    <xf numFmtId="0" fontId="28" fillId="23" borderId="21" applyNumberFormat="0" applyProtection="0">
      <alignment horizontal="left" vertical="center" indent="1"/>
    </xf>
    <xf numFmtId="43" fontId="28" fillId="0" borderId="0" applyFont="0" applyFill="0" applyBorder="0" applyAlignment="0" applyProtection="0"/>
    <xf numFmtId="0" fontId="28" fillId="9" borderId="36" applyNumberFormat="0" applyProtection="0">
      <alignment horizontal="left" vertical="center" indent="1"/>
    </xf>
    <xf numFmtId="9" fontId="28" fillId="0" borderId="0" applyFont="0" applyFill="0" applyBorder="0" applyAlignment="0" applyProtection="0"/>
    <xf numFmtId="0" fontId="28" fillId="9" borderId="21" applyNumberFormat="0" applyProtection="0">
      <alignment horizontal="left" vertical="center" indent="1"/>
    </xf>
    <xf numFmtId="0" fontId="28" fillId="24" borderId="36" applyNumberFormat="0" applyProtection="0">
      <alignment horizontal="left" vertical="center" indent="1"/>
    </xf>
    <xf numFmtId="4" fontId="31" fillId="10" borderId="21" applyNumberFormat="0" applyProtection="0">
      <alignment horizontal="right" vertical="center"/>
    </xf>
    <xf numFmtId="0" fontId="28" fillId="9" borderId="21" applyNumberFormat="0" applyProtection="0">
      <alignment horizontal="left" vertical="center" indent="1"/>
    </xf>
    <xf numFmtId="0" fontId="28" fillId="0" borderId="0"/>
    <xf numFmtId="43" fontId="28" fillId="0" borderId="0" applyFont="0" applyFill="0" applyBorder="0" applyAlignment="0" applyProtection="0"/>
    <xf numFmtId="0" fontId="28" fillId="23" borderId="36" applyNumberFormat="0" applyProtection="0">
      <alignment horizontal="left" vertical="center" indent="1"/>
    </xf>
    <xf numFmtId="43" fontId="1" fillId="0" borderId="0" applyFont="0" applyFill="0" applyBorder="0" applyAlignment="0" applyProtection="0"/>
    <xf numFmtId="4" fontId="33" fillId="8" borderId="21" applyNumberFormat="0" applyProtection="0">
      <alignment vertical="center"/>
    </xf>
    <xf numFmtId="0" fontId="1" fillId="0" borderId="0"/>
    <xf numFmtId="4" fontId="32" fillId="11" borderId="21" applyNumberFormat="0" applyProtection="0">
      <alignment horizontal="left" vertical="center" indent="1"/>
    </xf>
    <xf numFmtId="0" fontId="1" fillId="0" borderId="0"/>
    <xf numFmtId="4" fontId="32" fillId="11"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2" fillId="11" borderId="35" applyNumberFormat="0" applyProtection="0">
      <alignment horizontal="left" vertical="center" indent="1"/>
    </xf>
    <xf numFmtId="4" fontId="31" fillId="25" borderId="36" applyNumberFormat="0" applyProtection="0">
      <alignment vertical="center"/>
    </xf>
    <xf numFmtId="4" fontId="31" fillId="10"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right" vertical="center"/>
    </xf>
    <xf numFmtId="4" fontId="31" fillId="8" borderId="35" applyNumberFormat="0" applyProtection="0">
      <alignment vertical="center"/>
    </xf>
    <xf numFmtId="4" fontId="33" fillId="8" borderId="35" applyNumberFormat="0" applyProtection="0">
      <alignment vertical="center"/>
    </xf>
    <xf numFmtId="4" fontId="31" fillId="8" borderId="35" applyNumberFormat="0" applyProtection="0">
      <alignment horizontal="left" vertical="center" indent="1"/>
    </xf>
    <xf numFmtId="4" fontId="31" fillId="8" borderId="35" applyNumberFormat="0" applyProtection="0">
      <alignment horizontal="left" vertical="center" indent="1"/>
    </xf>
    <xf numFmtId="4" fontId="31" fillId="13" borderId="35" applyNumberFormat="0" applyProtection="0">
      <alignment horizontal="right" vertical="center"/>
    </xf>
    <xf numFmtId="4" fontId="31" fillId="14" borderId="35" applyNumberFormat="0" applyProtection="0">
      <alignment horizontal="right" vertical="center"/>
    </xf>
    <xf numFmtId="4" fontId="31" fillId="15" borderId="35" applyNumberFormat="0" applyProtection="0">
      <alignment horizontal="right" vertical="center"/>
    </xf>
    <xf numFmtId="4" fontId="31" fillId="16" borderId="35" applyNumberFormat="0" applyProtection="0">
      <alignment horizontal="right" vertical="center"/>
    </xf>
    <xf numFmtId="4" fontId="31" fillId="17" borderId="35" applyNumberFormat="0" applyProtection="0">
      <alignment horizontal="right" vertical="center"/>
    </xf>
    <xf numFmtId="4" fontId="31" fillId="18" borderId="35" applyNumberFormat="0" applyProtection="0">
      <alignment horizontal="right" vertical="center"/>
    </xf>
    <xf numFmtId="4" fontId="31" fillId="19" borderId="35" applyNumberFormat="0" applyProtection="0">
      <alignment horizontal="right" vertical="center"/>
    </xf>
    <xf numFmtId="4" fontId="31" fillId="20" borderId="35" applyNumberFormat="0" applyProtection="0">
      <alignment horizontal="right" vertical="center"/>
    </xf>
    <xf numFmtId="4" fontId="31" fillId="21" borderId="35" applyNumberFormat="0" applyProtection="0">
      <alignment horizontal="right" vertical="center"/>
    </xf>
    <xf numFmtId="0" fontId="28" fillId="9" borderId="35" applyNumberFormat="0" applyProtection="0">
      <alignment horizontal="left" vertical="center" indent="1"/>
    </xf>
    <xf numFmtId="0" fontId="28" fillId="12" borderId="35" applyNumberFormat="0" applyProtection="0">
      <alignment horizontal="left" vertical="center" indent="1"/>
    </xf>
    <xf numFmtId="0" fontId="28" fillId="12"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24"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4" fontId="33" fillId="25" borderId="35" applyNumberFormat="0" applyProtection="0">
      <alignment vertical="center"/>
    </xf>
    <xf numFmtId="4" fontId="31" fillId="25" borderId="35" applyNumberFormat="0" applyProtection="0">
      <alignment horizontal="left" vertical="center" indent="1"/>
    </xf>
    <xf numFmtId="4" fontId="31" fillId="25" borderId="35" applyNumberFormat="0" applyProtection="0">
      <alignment horizontal="left" vertical="center" indent="1"/>
    </xf>
    <xf numFmtId="4" fontId="33" fillId="10" borderId="35" applyNumberFormat="0" applyProtection="0">
      <alignment horizontal="right" vertical="center"/>
    </xf>
    <xf numFmtId="4" fontId="35" fillId="10" borderId="35" applyNumberFormat="0" applyProtection="0">
      <alignment horizontal="right" vertical="center"/>
    </xf>
    <xf numFmtId="4" fontId="31" fillId="12" borderId="35" applyNumberFormat="0" applyProtection="0">
      <alignment horizontal="left" vertical="center" indent="1"/>
    </xf>
    <xf numFmtId="4" fontId="31" fillId="10"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right" vertical="center"/>
    </xf>
    <xf numFmtId="4" fontId="31" fillId="8" borderId="35" applyNumberFormat="0" applyProtection="0">
      <alignment vertical="center"/>
    </xf>
    <xf numFmtId="4" fontId="33" fillId="8" borderId="35" applyNumberFormat="0" applyProtection="0">
      <alignment vertical="center"/>
    </xf>
    <xf numFmtId="4" fontId="31" fillId="8" borderId="35" applyNumberFormat="0" applyProtection="0">
      <alignment horizontal="left" vertical="center" indent="1"/>
    </xf>
    <xf numFmtId="4" fontId="31" fillId="8" borderId="35" applyNumberFormat="0" applyProtection="0">
      <alignment horizontal="left" vertical="center" indent="1"/>
    </xf>
    <xf numFmtId="4" fontId="31" fillId="13" borderId="35" applyNumberFormat="0" applyProtection="0">
      <alignment horizontal="right" vertical="center"/>
    </xf>
    <xf numFmtId="4" fontId="31" fillId="14" borderId="35" applyNumberFormat="0" applyProtection="0">
      <alignment horizontal="right" vertical="center"/>
    </xf>
    <xf numFmtId="4" fontId="31" fillId="15" borderId="35" applyNumberFormat="0" applyProtection="0">
      <alignment horizontal="right" vertical="center"/>
    </xf>
    <xf numFmtId="4" fontId="31" fillId="16" borderId="35" applyNumberFormat="0" applyProtection="0">
      <alignment horizontal="right" vertical="center"/>
    </xf>
    <xf numFmtId="4" fontId="31" fillId="17" borderId="35" applyNumberFormat="0" applyProtection="0">
      <alignment horizontal="right" vertical="center"/>
    </xf>
    <xf numFmtId="4" fontId="31" fillId="18" borderId="35" applyNumberFormat="0" applyProtection="0">
      <alignment horizontal="right" vertical="center"/>
    </xf>
    <xf numFmtId="4" fontId="31" fillId="19" borderId="35" applyNumberFormat="0" applyProtection="0">
      <alignment horizontal="right" vertical="center"/>
    </xf>
    <xf numFmtId="4" fontId="31" fillId="20" borderId="35" applyNumberFormat="0" applyProtection="0">
      <alignment horizontal="right" vertical="center"/>
    </xf>
    <xf numFmtId="4" fontId="31" fillId="21" borderId="35" applyNumberFormat="0" applyProtection="0">
      <alignment horizontal="right" vertical="center"/>
    </xf>
    <xf numFmtId="0" fontId="28" fillId="9" borderId="35" applyNumberFormat="0" applyProtection="0">
      <alignment horizontal="left" vertical="center" indent="1"/>
    </xf>
    <xf numFmtId="0" fontId="28" fillId="12" borderId="35" applyNumberFormat="0" applyProtection="0">
      <alignment horizontal="left" vertical="center" indent="1"/>
    </xf>
    <xf numFmtId="0" fontId="28" fillId="12"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24"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4" fontId="33" fillId="25" borderId="35" applyNumberFormat="0" applyProtection="0">
      <alignment vertical="center"/>
    </xf>
    <xf numFmtId="4" fontId="31" fillId="25" borderId="35" applyNumberFormat="0" applyProtection="0">
      <alignment horizontal="left" vertical="center" indent="1"/>
    </xf>
    <xf numFmtId="4" fontId="31" fillId="25" borderId="35" applyNumberFormat="0" applyProtection="0">
      <alignment horizontal="left" vertical="center" indent="1"/>
    </xf>
    <xf numFmtId="4" fontId="33" fillId="10" borderId="35" applyNumberFormat="0" applyProtection="0">
      <alignment horizontal="right" vertical="center"/>
    </xf>
    <xf numFmtId="4" fontId="35" fillId="10" borderId="35" applyNumberFormat="0" applyProtection="0">
      <alignment horizontal="right" vertical="center"/>
    </xf>
    <xf numFmtId="4" fontId="31" fillId="18" borderId="36" applyNumberFormat="0" applyProtection="0">
      <alignment horizontal="right" vertical="center"/>
    </xf>
    <xf numFmtId="0" fontId="28" fillId="9" borderId="36" applyNumberFormat="0" applyProtection="0">
      <alignment horizontal="left" vertical="center" indent="1"/>
    </xf>
    <xf numFmtId="4" fontId="31" fillId="25" borderId="36" applyNumberFormat="0" applyProtection="0">
      <alignment horizontal="left" vertical="center" indent="1"/>
    </xf>
    <xf numFmtId="0" fontId="28" fillId="12" borderId="36" applyNumberFormat="0" applyProtection="0">
      <alignment horizontal="left" vertical="center" indent="1"/>
    </xf>
    <xf numFmtId="4" fontId="31" fillId="8" borderId="36" applyNumberFormat="0" applyProtection="0">
      <alignment horizontal="left" vertical="center" indent="1"/>
    </xf>
    <xf numFmtId="0" fontId="28" fillId="9" borderId="36" applyNumberFormat="0" applyProtection="0">
      <alignment horizontal="left" vertical="center" indent="1"/>
    </xf>
    <xf numFmtId="4" fontId="31" fillId="16" borderId="36" applyNumberFormat="0" applyProtection="0">
      <alignment horizontal="right" vertical="center"/>
    </xf>
    <xf numFmtId="4" fontId="33" fillId="25" borderId="36" applyNumberFormat="0" applyProtection="0">
      <alignment vertical="center"/>
    </xf>
    <xf numFmtId="4" fontId="31" fillId="8" borderId="36" applyNumberFormat="0" applyProtection="0">
      <alignment horizontal="left" vertical="center" indent="1"/>
    </xf>
    <xf numFmtId="4" fontId="31" fillId="8" borderId="36" applyNumberFormat="0" applyProtection="0">
      <alignment horizontal="left" vertical="center" indent="1"/>
    </xf>
    <xf numFmtId="4" fontId="31" fillId="10" borderId="36" applyNumberFormat="0" applyProtection="0">
      <alignment horizontal="right" vertical="center"/>
    </xf>
    <xf numFmtId="4" fontId="31" fillId="8" borderId="36" applyNumberFormat="0" applyProtection="0">
      <alignment horizontal="left" vertical="center" indent="1"/>
    </xf>
    <xf numFmtId="4" fontId="31" fillId="13" borderId="36" applyNumberFormat="0" applyProtection="0">
      <alignment horizontal="right" vertical="center"/>
    </xf>
    <xf numFmtId="4" fontId="31" fillId="15" borderId="36" applyNumberFormat="0" applyProtection="0">
      <alignment horizontal="right" vertical="center"/>
    </xf>
    <xf numFmtId="4" fontId="31" fillId="17" borderId="36" applyNumberFormat="0" applyProtection="0">
      <alignment horizontal="right" vertical="center"/>
    </xf>
    <xf numFmtId="4" fontId="31" fillId="19" borderId="36" applyNumberFormat="0" applyProtection="0">
      <alignment horizontal="right" vertical="center"/>
    </xf>
    <xf numFmtId="4" fontId="31" fillId="21" borderId="36" applyNumberFormat="0" applyProtection="0">
      <alignment horizontal="right" vertical="center"/>
    </xf>
    <xf numFmtId="0" fontId="28" fillId="12" borderId="36" applyNumberFormat="0" applyProtection="0">
      <alignment horizontal="left" vertical="center" indent="1"/>
    </xf>
    <xf numFmtId="0" fontId="28" fillId="24" borderId="36" applyNumberFormat="0" applyProtection="0">
      <alignment horizontal="left" vertical="center" indent="1"/>
    </xf>
    <xf numFmtId="0" fontId="28" fillId="9" borderId="36" applyNumberFormat="0" applyProtection="0">
      <alignment horizontal="left" vertical="center" indent="1"/>
    </xf>
    <xf numFmtId="4" fontId="33" fillId="25" borderId="36" applyNumberFormat="0" applyProtection="0">
      <alignment vertical="center"/>
    </xf>
    <xf numFmtId="0" fontId="28" fillId="23" borderId="21" applyNumberFormat="0" applyProtection="0">
      <alignment horizontal="left" vertical="center" indent="1"/>
    </xf>
    <xf numFmtId="0" fontId="28" fillId="23" borderId="21" applyNumberFormat="0" applyProtection="0">
      <alignment horizontal="left" vertical="center" indent="1"/>
    </xf>
    <xf numFmtId="4" fontId="33" fillId="25" borderId="21" applyNumberFormat="0" applyProtection="0">
      <alignment vertical="center"/>
    </xf>
    <xf numFmtId="4" fontId="31" fillId="20" borderId="21" applyNumberFormat="0" applyProtection="0">
      <alignment horizontal="right" vertical="center"/>
    </xf>
    <xf numFmtId="4" fontId="31" fillId="25" borderId="21" applyNumberFormat="0" applyProtection="0">
      <alignment horizontal="left" vertical="center" indent="1"/>
    </xf>
    <xf numFmtId="4" fontId="31" fillId="8" borderId="36" applyNumberFormat="0" applyProtection="0">
      <alignment vertical="center"/>
    </xf>
    <xf numFmtId="0" fontId="70" fillId="0" borderId="0"/>
    <xf numFmtId="0" fontId="28" fillId="12" borderId="21" applyNumberFormat="0" applyProtection="0">
      <alignment horizontal="left" vertical="center" indent="1"/>
    </xf>
    <xf numFmtId="4" fontId="31" fillId="17" borderId="21" applyNumberFormat="0" applyProtection="0">
      <alignment horizontal="right" vertical="center"/>
    </xf>
    <xf numFmtId="0" fontId="28" fillId="9" borderId="21" applyNumberFormat="0" applyProtection="0">
      <alignment horizontal="left" vertical="center" indent="1"/>
    </xf>
    <xf numFmtId="0" fontId="28" fillId="12" borderId="36" applyNumberFormat="0" applyProtection="0">
      <alignment horizontal="left" vertical="center" indent="1"/>
    </xf>
    <xf numFmtId="4" fontId="31" fillId="25" borderId="21" applyNumberFormat="0" applyProtection="0">
      <alignment horizontal="left" vertical="center" indent="1"/>
    </xf>
    <xf numFmtId="4" fontId="31" fillId="12" borderId="21" applyNumberFormat="0" applyProtection="0">
      <alignment horizontal="left" vertical="center" indent="1"/>
    </xf>
    <xf numFmtId="0" fontId="28" fillId="23" borderId="21" applyNumberFormat="0" applyProtection="0">
      <alignment horizontal="left" vertical="center" indent="1"/>
    </xf>
    <xf numFmtId="0" fontId="28" fillId="24" borderId="21" applyNumberFormat="0" applyProtection="0">
      <alignment horizontal="left" vertical="center" indent="1"/>
    </xf>
    <xf numFmtId="4" fontId="33" fillId="10" borderId="21" applyNumberFormat="0" applyProtection="0">
      <alignment horizontal="right" vertical="center"/>
    </xf>
    <xf numFmtId="0" fontId="28" fillId="24" borderId="21" applyNumberFormat="0" applyProtection="0">
      <alignment horizontal="left" vertical="center" indent="1"/>
    </xf>
    <xf numFmtId="0" fontId="29" fillId="0" borderId="0" applyNumberFormat="0" applyFill="0" applyBorder="0" applyAlignment="0" applyProtection="0"/>
    <xf numFmtId="4" fontId="35" fillId="10" borderId="36" applyNumberFormat="0" applyProtection="0">
      <alignment horizontal="right" vertical="center"/>
    </xf>
    <xf numFmtId="4" fontId="35" fillId="10" borderId="36" applyNumberFormat="0" applyProtection="0">
      <alignment horizontal="right" vertical="center"/>
    </xf>
    <xf numFmtId="0" fontId="28" fillId="12" borderId="36" applyNumberFormat="0" applyProtection="0">
      <alignment horizontal="left" vertical="center" indent="1"/>
    </xf>
    <xf numFmtId="4" fontId="35" fillId="10" borderId="36" applyNumberFormat="0" applyProtection="0">
      <alignment horizontal="right" vertical="center"/>
    </xf>
    <xf numFmtId="0" fontId="28" fillId="23" borderId="21" applyNumberFormat="0" applyProtection="0">
      <alignment horizontal="left" vertical="center" indent="1"/>
    </xf>
    <xf numFmtId="0" fontId="28" fillId="23" borderId="21" applyNumberFormat="0" applyProtection="0">
      <alignment horizontal="left" vertical="center" indent="1"/>
    </xf>
    <xf numFmtId="0" fontId="28" fillId="9" borderId="21" applyNumberFormat="0" applyProtection="0">
      <alignment horizontal="left" vertical="center" indent="1"/>
    </xf>
    <xf numFmtId="4" fontId="31" fillId="8" borderId="21" applyNumberFormat="0" applyProtection="0">
      <alignment vertical="center"/>
    </xf>
    <xf numFmtId="0" fontId="28" fillId="9" borderId="21" applyNumberFormat="0" applyProtection="0">
      <alignment horizontal="left" vertical="center" indent="1"/>
    </xf>
    <xf numFmtId="0" fontId="28" fillId="24" borderId="21" applyNumberFormat="0" applyProtection="0">
      <alignment horizontal="left" vertical="center" indent="1"/>
    </xf>
    <xf numFmtId="4" fontId="31" fillId="21" borderId="21" applyNumberFormat="0" applyProtection="0">
      <alignment horizontal="right" vertical="center"/>
    </xf>
    <xf numFmtId="0" fontId="51" fillId="0" borderId="0"/>
    <xf numFmtId="0" fontId="48" fillId="0" borderId="38">
      <alignment horizontal="left" vertical="center"/>
    </xf>
    <xf numFmtId="4" fontId="31" fillId="17" borderId="36" applyNumberFormat="0" applyProtection="0">
      <alignment horizontal="right" vertical="center"/>
    </xf>
    <xf numFmtId="4" fontId="33" fillId="8" borderId="21" applyNumberFormat="0" applyProtection="0">
      <alignment vertical="center"/>
    </xf>
    <xf numFmtId="4" fontId="31" fillId="8" borderId="21" applyNumberFormat="0" applyProtection="0">
      <alignment horizontal="left" vertical="center" indent="1"/>
    </xf>
    <xf numFmtId="4" fontId="35" fillId="10" borderId="21" applyNumberFormat="0" applyProtection="0">
      <alignment horizontal="right" vertical="center"/>
    </xf>
    <xf numFmtId="4" fontId="31" fillId="8" borderId="36" applyNumberFormat="0" applyProtection="0">
      <alignment horizontal="left" vertical="center" indent="1"/>
    </xf>
    <xf numFmtId="4" fontId="31" fillId="14" borderId="21" applyNumberFormat="0" applyProtection="0">
      <alignment horizontal="right" vertical="center"/>
    </xf>
    <xf numFmtId="4" fontId="31" fillId="25" borderId="36" applyNumberFormat="0" applyProtection="0">
      <alignment horizontal="left" vertical="center" indent="1"/>
    </xf>
    <xf numFmtId="0" fontId="28" fillId="12" borderId="21" applyNumberFormat="0" applyProtection="0">
      <alignment horizontal="left" vertical="center" indent="1"/>
    </xf>
    <xf numFmtId="0" fontId="28" fillId="24" borderId="21" applyNumberFormat="0" applyProtection="0">
      <alignment horizontal="left" vertical="center" indent="1"/>
    </xf>
    <xf numFmtId="4" fontId="31" fillId="8" borderId="21" applyNumberFormat="0" applyProtection="0">
      <alignment horizontal="left" vertical="center" indent="1"/>
    </xf>
    <xf numFmtId="0" fontId="28" fillId="0" borderId="0"/>
    <xf numFmtId="4" fontId="33" fillId="10" borderId="21" applyNumberFormat="0" applyProtection="0">
      <alignment horizontal="right" vertical="center"/>
    </xf>
    <xf numFmtId="4" fontId="31" fillId="10" borderId="21" applyNumberFormat="0" applyProtection="0">
      <alignment horizontal="left" vertical="center" indent="1"/>
    </xf>
    <xf numFmtId="4" fontId="31" fillId="25" borderId="36" applyNumberFormat="0" applyProtection="0">
      <alignment horizontal="left" vertical="center" indent="1"/>
    </xf>
    <xf numFmtId="4" fontId="31" fillId="15" borderId="21" applyNumberFormat="0" applyProtection="0">
      <alignment horizontal="right" vertical="center"/>
    </xf>
    <xf numFmtId="4" fontId="31" fillId="25" borderId="21" applyNumberFormat="0" applyProtection="0">
      <alignment horizontal="left" vertical="center" indent="1"/>
    </xf>
    <xf numFmtId="4" fontId="31" fillId="16" borderId="21" applyNumberFormat="0" applyProtection="0">
      <alignment horizontal="right" vertical="center"/>
    </xf>
    <xf numFmtId="4" fontId="31" fillId="8" borderId="21" applyNumberFormat="0" applyProtection="0">
      <alignment vertical="center"/>
    </xf>
    <xf numFmtId="4" fontId="31" fillId="8" borderId="36" applyNumberFormat="0" applyProtection="0">
      <alignment vertical="center"/>
    </xf>
    <xf numFmtId="4" fontId="31" fillId="25" borderId="21" applyNumberFormat="0" applyProtection="0">
      <alignment vertical="center"/>
    </xf>
    <xf numFmtId="4" fontId="31" fillId="18" borderId="21" applyNumberFormat="0" applyProtection="0">
      <alignment horizontal="right" vertical="center"/>
    </xf>
    <xf numFmtId="4" fontId="33" fillId="25" borderId="21" applyNumberFormat="0" applyProtection="0">
      <alignment vertical="center"/>
    </xf>
    <xf numFmtId="4" fontId="31" fillId="14" borderId="21" applyNumberFormat="0" applyProtection="0">
      <alignment horizontal="right" vertical="center"/>
    </xf>
    <xf numFmtId="4" fontId="31" fillId="12" borderId="21" applyNumberFormat="0" applyProtection="0">
      <alignment horizontal="left" vertical="center" indent="1"/>
    </xf>
    <xf numFmtId="0" fontId="28" fillId="9" borderId="21" applyNumberFormat="0" applyProtection="0">
      <alignment horizontal="left" vertical="center" indent="1"/>
    </xf>
    <xf numFmtId="4" fontId="31" fillId="21" borderId="21" applyNumberFormat="0" applyProtection="0">
      <alignment horizontal="right" vertical="center"/>
    </xf>
    <xf numFmtId="4" fontId="35" fillId="10" borderId="21" applyNumberFormat="0" applyProtection="0">
      <alignment horizontal="right" vertical="center"/>
    </xf>
    <xf numFmtId="4" fontId="31" fillId="13" borderId="21" applyNumberFormat="0" applyProtection="0">
      <alignment horizontal="right" vertical="center"/>
    </xf>
    <xf numFmtId="4" fontId="31" fillId="10" borderId="21" applyNumberFormat="0" applyProtection="0">
      <alignment horizontal="right" vertical="center"/>
    </xf>
    <xf numFmtId="4" fontId="31" fillId="12" borderId="36" applyNumberFormat="0" applyProtection="0">
      <alignment horizontal="left" vertical="center" indent="1"/>
    </xf>
    <xf numFmtId="0" fontId="28" fillId="9" borderId="21" applyNumberFormat="0" applyProtection="0">
      <alignment horizontal="left" vertical="center" indent="1"/>
    </xf>
    <xf numFmtId="4" fontId="31" fillId="20" borderId="21" applyNumberFormat="0" applyProtection="0">
      <alignment horizontal="right" vertical="center"/>
    </xf>
    <xf numFmtId="4" fontId="33" fillId="10" borderId="21" applyNumberFormat="0" applyProtection="0">
      <alignment horizontal="right" vertical="center"/>
    </xf>
    <xf numFmtId="4" fontId="31" fillId="8" borderId="21" applyNumberFormat="0" applyProtection="0">
      <alignment horizontal="left" vertical="center" indent="1"/>
    </xf>
    <xf numFmtId="0" fontId="28" fillId="9" borderId="21" applyNumberFormat="0" applyProtection="0">
      <alignment horizontal="left" vertical="center" indent="1"/>
    </xf>
    <xf numFmtId="0" fontId="28" fillId="9" borderId="36" applyNumberFormat="0" applyProtection="0">
      <alignment horizontal="left" vertical="center" indent="1"/>
    </xf>
    <xf numFmtId="0" fontId="28" fillId="24" borderId="21" applyNumberFormat="0" applyProtection="0">
      <alignment horizontal="left" vertical="center" indent="1"/>
    </xf>
    <xf numFmtId="4" fontId="31" fillId="19" borderId="21" applyNumberFormat="0" applyProtection="0">
      <alignment horizontal="right" vertical="center"/>
    </xf>
    <xf numFmtId="4" fontId="31" fillId="25" borderId="21" applyNumberFormat="0" applyProtection="0">
      <alignment horizontal="left" vertical="center" indent="1"/>
    </xf>
    <xf numFmtId="4" fontId="31" fillId="12" borderId="36" applyNumberFormat="0" applyProtection="0">
      <alignment horizontal="left" vertical="center" indent="1"/>
    </xf>
    <xf numFmtId="0" fontId="28" fillId="12" borderId="21" applyNumberFormat="0" applyProtection="0">
      <alignment horizontal="left" vertical="center" indent="1"/>
    </xf>
    <xf numFmtId="4" fontId="31" fillId="12" borderId="36" applyNumberFormat="0" applyProtection="0">
      <alignment horizontal="left" vertical="center" indent="1"/>
    </xf>
    <xf numFmtId="4" fontId="31" fillId="10" borderId="36" applyNumberFormat="0" applyProtection="0">
      <alignment horizontal="left" vertical="center" indent="1"/>
    </xf>
    <xf numFmtId="4" fontId="31" fillId="16" borderId="21" applyNumberFormat="0" applyProtection="0">
      <alignment horizontal="right" vertical="center"/>
    </xf>
    <xf numFmtId="0" fontId="1" fillId="0" borderId="0"/>
    <xf numFmtId="4" fontId="35" fillId="10" borderId="36" applyNumberFormat="0" applyProtection="0">
      <alignment horizontal="right" vertical="center"/>
    </xf>
    <xf numFmtId="4" fontId="31" fillId="15" borderId="21" applyNumberFormat="0" applyProtection="0">
      <alignment horizontal="right" vertical="center"/>
    </xf>
    <xf numFmtId="0" fontId="48" fillId="0" borderId="38">
      <alignment horizontal="left" vertical="center"/>
    </xf>
    <xf numFmtId="0" fontId="28" fillId="23" borderId="36" applyNumberFormat="0" applyProtection="0">
      <alignment horizontal="left" vertical="center" indent="1"/>
    </xf>
    <xf numFmtId="0" fontId="1" fillId="0" borderId="0"/>
    <xf numFmtId="0" fontId="28" fillId="12" borderId="36" applyNumberFormat="0" applyProtection="0">
      <alignment horizontal="left" vertical="center" indent="1"/>
    </xf>
    <xf numFmtId="0" fontId="28" fillId="23" borderId="36" applyNumberFormat="0" applyProtection="0">
      <alignment horizontal="left" vertical="center" indent="1"/>
    </xf>
    <xf numFmtId="4" fontId="31" fillId="17" borderId="21" applyNumberFormat="0" applyProtection="0">
      <alignment horizontal="right" vertical="center"/>
    </xf>
    <xf numFmtId="0" fontId="28" fillId="9" borderId="36" applyNumberFormat="0" applyProtection="0">
      <alignment horizontal="left" vertical="center" indent="1"/>
    </xf>
    <xf numFmtId="0" fontId="28" fillId="24" borderId="36" applyNumberFormat="0" applyProtection="0">
      <alignment horizontal="left" vertical="center" indent="1"/>
    </xf>
    <xf numFmtId="0" fontId="28" fillId="24" borderId="36" applyNumberFormat="0" applyProtection="0">
      <alignment horizontal="left" vertical="center" indent="1"/>
    </xf>
    <xf numFmtId="10" fontId="49" fillId="25" borderId="39" applyNumberFormat="0" applyBorder="0" applyAlignment="0" applyProtection="0"/>
    <xf numFmtId="0" fontId="28" fillId="0" borderId="0" applyNumberFormat="0" applyFont="0" applyFill="0" applyBorder="0" applyAlignment="0" applyProtection="0"/>
    <xf numFmtId="0" fontId="1" fillId="0" borderId="0"/>
    <xf numFmtId="4" fontId="32" fillId="11" borderId="36" applyNumberFormat="0" applyProtection="0">
      <alignment horizontal="left" vertical="center" indent="1"/>
    </xf>
    <xf numFmtId="4" fontId="31" fillId="8" borderId="21" applyNumberFormat="0" applyProtection="0">
      <alignment horizontal="left" vertical="center" indent="1"/>
    </xf>
    <xf numFmtId="4" fontId="33" fillId="8" borderId="21" applyNumberFormat="0" applyProtection="0">
      <alignment vertical="center"/>
    </xf>
    <xf numFmtId="0" fontId="28" fillId="9" borderId="21" applyNumberFormat="0" applyProtection="0">
      <alignment horizontal="left" vertical="center" indent="1"/>
    </xf>
    <xf numFmtId="4" fontId="32" fillId="11" borderId="21" applyNumberFormat="0" applyProtection="0">
      <alignment horizontal="left" vertical="center" indent="1"/>
    </xf>
    <xf numFmtId="4" fontId="31" fillId="12" borderId="21" applyNumberFormat="0" applyProtection="0">
      <alignment horizontal="left" vertical="center" indent="1"/>
    </xf>
    <xf numFmtId="0" fontId="28" fillId="9" borderId="21" applyNumberFormat="0" applyProtection="0">
      <alignment horizontal="left" vertical="center" indent="1"/>
    </xf>
    <xf numFmtId="4" fontId="31" fillId="25" borderId="21" applyNumberFormat="0" applyProtection="0">
      <alignment horizontal="left" vertical="center" indent="1"/>
    </xf>
    <xf numFmtId="0" fontId="28" fillId="23" borderId="36" applyNumberFormat="0" applyProtection="0">
      <alignment horizontal="left" vertical="center" indent="1"/>
    </xf>
    <xf numFmtId="4" fontId="31" fillId="25" borderId="21" applyNumberFormat="0" applyProtection="0">
      <alignment vertical="center"/>
    </xf>
    <xf numFmtId="4" fontId="31" fillId="14" borderId="36" applyNumberFormat="0" applyProtection="0">
      <alignment horizontal="right" vertical="center"/>
    </xf>
    <xf numFmtId="4" fontId="33" fillId="25" borderId="36" applyNumberFormat="0" applyProtection="0">
      <alignment vertical="center"/>
    </xf>
    <xf numFmtId="4" fontId="31" fillId="12" borderId="36" applyNumberFormat="0" applyProtection="0">
      <alignment horizontal="left" vertical="center" indent="1"/>
    </xf>
    <xf numFmtId="4" fontId="31" fillId="15" borderId="36" applyNumberFormat="0" applyProtection="0">
      <alignment horizontal="right" vertical="center"/>
    </xf>
    <xf numFmtId="4" fontId="31" fillId="25" borderId="36" applyNumberFormat="0" applyProtection="0">
      <alignment horizontal="left" vertical="center" indent="1"/>
    </xf>
    <xf numFmtId="4" fontId="31" fillId="8" borderId="36" applyNumberFormat="0" applyProtection="0">
      <alignment vertical="center"/>
    </xf>
    <xf numFmtId="4" fontId="33" fillId="10" borderId="36" applyNumberFormat="0" applyProtection="0">
      <alignment horizontal="right" vertical="center"/>
    </xf>
    <xf numFmtId="0" fontId="28" fillId="9" borderId="36" applyNumberFormat="0" applyProtection="0">
      <alignment horizontal="left" vertical="center" indent="1"/>
    </xf>
    <xf numFmtId="4" fontId="31" fillId="19" borderId="36" applyNumberFormat="0" applyProtection="0">
      <alignment horizontal="right" vertical="center"/>
    </xf>
    <xf numFmtId="0" fontId="66" fillId="0" borderId="0" applyBorder="0"/>
    <xf numFmtId="0" fontId="28" fillId="9" borderId="36" applyNumberFormat="0" applyProtection="0">
      <alignment horizontal="left" vertical="center" indent="1"/>
    </xf>
    <xf numFmtId="4" fontId="31" fillId="20"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9" borderId="21" applyNumberFormat="0" applyProtection="0">
      <alignment horizontal="left" vertical="center" indent="1"/>
    </xf>
    <xf numFmtId="4" fontId="31" fillId="20" borderId="36" applyNumberFormat="0" applyProtection="0">
      <alignment horizontal="right" vertical="center"/>
    </xf>
    <xf numFmtId="0" fontId="1" fillId="0" borderId="0"/>
    <xf numFmtId="9" fontId="51" fillId="0" borderId="0" applyFont="0" applyFill="0" applyBorder="0" applyAlignment="0" applyProtection="0"/>
    <xf numFmtId="4" fontId="31" fillId="18" borderId="21" applyNumberFormat="0" applyProtection="0">
      <alignment horizontal="right" vertical="center"/>
    </xf>
    <xf numFmtId="4" fontId="31" fillId="16" borderId="21" applyNumberFormat="0" applyProtection="0">
      <alignment horizontal="right" vertical="center"/>
    </xf>
    <xf numFmtId="4" fontId="31" fillId="14" borderId="21" applyNumberFormat="0" applyProtection="0">
      <alignment horizontal="right" vertical="center"/>
    </xf>
    <xf numFmtId="4" fontId="31" fillId="19" borderId="21" applyNumberFormat="0" applyProtection="0">
      <alignment horizontal="right" vertical="center"/>
    </xf>
    <xf numFmtId="4" fontId="31" fillId="8" borderId="36" applyNumberFormat="0" applyProtection="0">
      <alignment horizontal="left" vertical="center" indent="1"/>
    </xf>
    <xf numFmtId="4" fontId="32" fillId="11" borderId="36" applyNumberFormat="0" applyProtection="0">
      <alignment horizontal="left" vertical="center" indent="1"/>
    </xf>
    <xf numFmtId="4" fontId="33" fillId="10" borderId="36" applyNumberFormat="0" applyProtection="0">
      <alignment horizontal="right" vertical="center"/>
    </xf>
    <xf numFmtId="4" fontId="33" fillId="8" borderId="36" applyNumberFormat="0" applyProtection="0">
      <alignment vertical="center"/>
    </xf>
    <xf numFmtId="4" fontId="33" fillId="8" borderId="36" applyNumberFormat="0" applyProtection="0">
      <alignment vertical="center"/>
    </xf>
    <xf numFmtId="0" fontId="28" fillId="12" borderId="36" applyNumberFormat="0" applyProtection="0">
      <alignment horizontal="left" vertical="center" indent="1"/>
    </xf>
    <xf numFmtId="4" fontId="31" fillId="21" borderId="36" applyNumberFormat="0" applyProtection="0">
      <alignment horizontal="right" vertical="center"/>
    </xf>
    <xf numFmtId="4" fontId="31" fillId="19" borderId="36" applyNumberFormat="0" applyProtection="0">
      <alignment horizontal="right" vertical="center"/>
    </xf>
    <xf numFmtId="0" fontId="28" fillId="9" borderId="36" applyNumberFormat="0" applyProtection="0">
      <alignment horizontal="left" vertical="center" indent="1"/>
    </xf>
    <xf numFmtId="0" fontId="28" fillId="12" borderId="36" applyNumberFormat="0" applyProtection="0">
      <alignment horizontal="left" vertical="center" indent="1"/>
    </xf>
    <xf numFmtId="4" fontId="31" fillId="13" borderId="21" applyNumberFormat="0" applyProtection="0">
      <alignment horizontal="right" vertical="center"/>
    </xf>
    <xf numFmtId="4" fontId="31" fillId="8" borderId="21" applyNumberFormat="0" applyProtection="0">
      <alignment horizontal="left" vertical="center" indent="1"/>
    </xf>
    <xf numFmtId="4" fontId="31" fillId="8" borderId="21" applyNumberFormat="0" applyProtection="0">
      <alignment vertical="center"/>
    </xf>
    <xf numFmtId="0" fontId="28" fillId="9" borderId="21" applyNumberFormat="0" applyProtection="0">
      <alignment horizontal="left" vertical="center" indent="1"/>
    </xf>
    <xf numFmtId="0" fontId="28" fillId="9" borderId="21" applyNumberFormat="0" applyProtection="0">
      <alignment horizontal="left" vertical="center" indent="1"/>
    </xf>
    <xf numFmtId="4" fontId="32" fillId="11" borderId="21" applyNumberFormat="0" applyProtection="0">
      <alignment horizontal="left" vertical="center" indent="1"/>
    </xf>
    <xf numFmtId="0" fontId="28" fillId="9" borderId="36" applyNumberFormat="0" applyProtection="0">
      <alignment horizontal="left" vertical="center" indent="1"/>
    </xf>
    <xf numFmtId="0" fontId="28" fillId="9" borderId="21" applyNumberFormat="0" applyProtection="0">
      <alignment horizontal="left" vertical="center" indent="1"/>
    </xf>
    <xf numFmtId="0" fontId="28" fillId="24" borderId="36" applyNumberFormat="0" applyProtection="0">
      <alignment horizontal="left" vertical="center" indent="1"/>
    </xf>
    <xf numFmtId="4" fontId="31" fillId="10" borderId="36" applyNumberFormat="0" applyProtection="0">
      <alignment horizontal="left" vertical="center" indent="1"/>
    </xf>
    <xf numFmtId="0" fontId="28" fillId="9" borderId="36" applyNumberFormat="0" applyProtection="0">
      <alignment horizontal="left" vertical="center" indent="1"/>
    </xf>
    <xf numFmtId="4" fontId="33" fillId="25" borderId="36" applyNumberFormat="0" applyProtection="0">
      <alignment vertical="center"/>
    </xf>
    <xf numFmtId="4" fontId="31" fillId="17" borderId="36" applyNumberFormat="0" applyProtection="0">
      <alignment horizontal="right" vertical="center"/>
    </xf>
    <xf numFmtId="4" fontId="31" fillId="16" borderId="36" applyNumberFormat="0" applyProtection="0">
      <alignment horizontal="right" vertical="center"/>
    </xf>
    <xf numFmtId="4" fontId="31" fillId="13" borderId="36" applyNumberFormat="0" applyProtection="0">
      <alignment horizontal="right" vertical="center"/>
    </xf>
    <xf numFmtId="0" fontId="28" fillId="23" borderId="36" applyNumberFormat="0" applyProtection="0">
      <alignment horizontal="left" vertical="center" indent="1"/>
    </xf>
    <xf numFmtId="4" fontId="33" fillId="10" borderId="36" applyNumberFormat="0" applyProtection="0">
      <alignment horizontal="right" vertical="center"/>
    </xf>
    <xf numFmtId="4" fontId="31" fillId="25" borderId="36" applyNumberFormat="0" applyProtection="0">
      <alignment horizontal="left" vertical="center" indent="1"/>
    </xf>
    <xf numFmtId="4" fontId="31" fillId="13" borderId="36" applyNumberFormat="0" applyProtection="0">
      <alignment horizontal="right" vertical="center"/>
    </xf>
    <xf numFmtId="4" fontId="33" fillId="25" borderId="36" applyNumberFormat="0" applyProtection="0">
      <alignment vertical="center"/>
    </xf>
    <xf numFmtId="0" fontId="28" fillId="9" borderId="36" applyNumberFormat="0" applyProtection="0">
      <alignment horizontal="left" vertical="center" indent="1"/>
    </xf>
    <xf numFmtId="4" fontId="31" fillId="10" borderId="36" applyNumberFormat="0" applyProtection="0">
      <alignment horizontal="right" vertical="center"/>
    </xf>
    <xf numFmtId="0" fontId="28" fillId="12" borderId="36" applyNumberFormat="0" applyProtection="0">
      <alignment horizontal="left" vertical="center" indent="1"/>
    </xf>
    <xf numFmtId="0" fontId="28" fillId="24" borderId="21" applyNumberFormat="0" applyProtection="0">
      <alignment horizontal="left" vertical="center" indent="1"/>
    </xf>
    <xf numFmtId="4" fontId="31" fillId="10" borderId="36" applyNumberFormat="0" applyProtection="0">
      <alignment horizontal="left" vertical="center" indent="1"/>
    </xf>
    <xf numFmtId="4" fontId="31" fillId="19" borderId="36" applyNumberFormat="0" applyProtection="0">
      <alignment horizontal="right" vertical="center"/>
    </xf>
    <xf numFmtId="4" fontId="33" fillId="25" borderId="21" applyNumberFormat="0" applyProtection="0">
      <alignment vertical="center"/>
    </xf>
    <xf numFmtId="201" fontId="28" fillId="0" borderId="0"/>
    <xf numFmtId="4" fontId="31" fillId="15" borderId="21" applyNumberFormat="0" applyProtection="0">
      <alignment horizontal="right" vertical="center"/>
    </xf>
    <xf numFmtId="0" fontId="28" fillId="0" borderId="0"/>
    <xf numFmtId="201" fontId="28" fillId="0" borderId="0"/>
    <xf numFmtId="0" fontId="28" fillId="24" borderId="36" applyNumberFormat="0" applyProtection="0">
      <alignment horizontal="left" vertical="center" indent="1"/>
    </xf>
    <xf numFmtId="44" fontId="68" fillId="0" borderId="0" applyFont="0" applyFill="0" applyBorder="0" applyAlignment="0" applyProtection="0"/>
    <xf numFmtId="4" fontId="35" fillId="10" borderId="21" applyNumberFormat="0" applyProtection="0">
      <alignment horizontal="right" vertical="center"/>
    </xf>
    <xf numFmtId="4" fontId="31" fillId="21" borderId="21" applyNumberFormat="0" applyProtection="0">
      <alignment horizontal="right" vertical="center"/>
    </xf>
    <xf numFmtId="0" fontId="71" fillId="0" borderId="0"/>
    <xf numFmtId="44" fontId="71" fillId="0" borderId="0" applyFont="0" applyFill="0" applyBorder="0" applyAlignment="0" applyProtection="0"/>
    <xf numFmtId="43" fontId="71" fillId="0" borderId="0" applyFont="0" applyFill="0" applyBorder="0" applyAlignment="0" applyProtection="0"/>
    <xf numFmtId="9" fontId="71" fillId="0" borderId="0" applyFont="0" applyFill="0" applyBorder="0" applyAlignment="0" applyProtection="0"/>
    <xf numFmtId="4" fontId="31" fillId="21" borderId="36" applyNumberFormat="0" applyProtection="0">
      <alignment horizontal="right" vertical="center"/>
    </xf>
    <xf numFmtId="0" fontId="66" fillId="0" borderId="0" applyBorder="0"/>
    <xf numFmtId="4" fontId="31" fillId="18" borderId="36" applyNumberFormat="0" applyProtection="0">
      <alignment horizontal="right" vertical="center"/>
    </xf>
    <xf numFmtId="0" fontId="28" fillId="9" borderId="36" applyNumberFormat="0" applyProtection="0">
      <alignment horizontal="left" vertical="center" indent="1"/>
    </xf>
    <xf numFmtId="4" fontId="31" fillId="8" borderId="36" applyNumberFormat="0" applyProtection="0">
      <alignment horizontal="left" vertical="center" indent="1"/>
    </xf>
    <xf numFmtId="4" fontId="31" fillId="10" borderId="37" applyNumberFormat="0" applyProtection="0">
      <alignment horizontal="left" vertical="center" indent="1"/>
    </xf>
    <xf numFmtId="4" fontId="31" fillId="8" borderId="36" applyNumberFormat="0" applyProtection="0">
      <alignment horizontal="left" vertical="center" indent="1"/>
    </xf>
    <xf numFmtId="4" fontId="31" fillId="20" borderId="36" applyNumberFormat="0" applyProtection="0">
      <alignment horizontal="right" vertical="center"/>
    </xf>
    <xf numFmtId="4" fontId="32" fillId="11" borderId="36" applyNumberFormat="0" applyProtection="0">
      <alignment horizontal="left" vertical="center" indent="1"/>
    </xf>
    <xf numFmtId="4" fontId="31" fillId="15" borderId="36" applyNumberFormat="0" applyProtection="0">
      <alignment horizontal="right" vertical="center"/>
    </xf>
    <xf numFmtId="4" fontId="31" fillId="8" borderId="36" applyNumberFormat="0" applyProtection="0">
      <alignment horizontal="left" vertical="center" indent="1"/>
    </xf>
    <xf numFmtId="0" fontId="28" fillId="9" borderId="36" applyNumberFormat="0" applyProtection="0">
      <alignment horizontal="left" vertical="center" indent="1"/>
    </xf>
    <xf numFmtId="4" fontId="31" fillId="12" borderId="36" applyNumberFormat="0" applyProtection="0">
      <alignment horizontal="left" vertical="center" indent="1"/>
    </xf>
    <xf numFmtId="4" fontId="31" fillId="10" borderId="36" applyNumberFormat="0" applyProtection="0">
      <alignment horizontal="left" vertical="center" indent="1"/>
    </xf>
    <xf numFmtId="4" fontId="32" fillId="11" borderId="36" applyNumberFormat="0" applyProtection="0">
      <alignment horizontal="left" vertical="center" indent="1"/>
    </xf>
    <xf numFmtId="4" fontId="32" fillId="11" borderId="36" applyNumberFormat="0" applyProtection="0">
      <alignment horizontal="left" vertical="center" indent="1"/>
    </xf>
    <xf numFmtId="4" fontId="31" fillId="10" borderId="36" applyNumberFormat="0" applyProtection="0">
      <alignment horizontal="right" vertical="center"/>
    </xf>
    <xf numFmtId="4" fontId="33" fillId="10" borderId="36" applyNumberFormat="0" applyProtection="0">
      <alignment horizontal="right" vertical="center"/>
    </xf>
    <xf numFmtId="4" fontId="31" fillId="8" borderId="36" applyNumberFormat="0" applyProtection="0">
      <alignment horizontal="left" vertical="center" indent="1"/>
    </xf>
    <xf numFmtId="4" fontId="31" fillId="25" borderId="36" applyNumberFormat="0" applyProtection="0">
      <alignment horizontal="left" vertical="center" indent="1"/>
    </xf>
    <xf numFmtId="4" fontId="33" fillId="8" borderId="36" applyNumberFormat="0" applyProtection="0">
      <alignment vertical="center"/>
    </xf>
    <xf numFmtId="0" fontId="28" fillId="9" borderId="36" applyNumberFormat="0" applyProtection="0">
      <alignment horizontal="left" vertical="center" indent="1"/>
    </xf>
    <xf numFmtId="4" fontId="31" fillId="8" borderId="36" applyNumberFormat="0" applyProtection="0">
      <alignment horizontal="left" vertical="center" indent="1"/>
    </xf>
    <xf numFmtId="0" fontId="28" fillId="12" borderId="36" applyNumberFormat="0" applyProtection="0">
      <alignment horizontal="left" vertical="center" indent="1"/>
    </xf>
    <xf numFmtId="0" fontId="28" fillId="24" borderId="36" applyNumberFormat="0" applyProtection="0">
      <alignment horizontal="left" vertical="center" indent="1"/>
    </xf>
    <xf numFmtId="4" fontId="31" fillId="10" borderId="36" applyNumberFormat="0" applyProtection="0">
      <alignment horizontal="right" vertical="center"/>
    </xf>
    <xf numFmtId="0" fontId="28" fillId="24" borderId="36" applyNumberFormat="0" applyProtection="0">
      <alignment horizontal="left" vertical="center" indent="1"/>
    </xf>
    <xf numFmtId="4" fontId="31" fillId="25" borderId="36" applyNumberFormat="0" applyProtection="0">
      <alignment vertical="center"/>
    </xf>
    <xf numFmtId="0" fontId="28" fillId="12" borderId="36" applyNumberFormat="0" applyProtection="0">
      <alignment horizontal="left" vertical="center" indent="1"/>
    </xf>
    <xf numFmtId="4" fontId="31" fillId="19" borderId="36" applyNumberFormat="0" applyProtection="0">
      <alignment horizontal="right" vertical="center"/>
    </xf>
    <xf numFmtId="4" fontId="31" fillId="16" borderId="36" applyNumberFormat="0" applyProtection="0">
      <alignment horizontal="right" vertical="center"/>
    </xf>
    <xf numFmtId="4" fontId="31" fillId="13" borderId="36" applyNumberFormat="0" applyProtection="0">
      <alignment horizontal="right" vertical="center"/>
    </xf>
    <xf numFmtId="4" fontId="33" fillId="8" borderId="36" applyNumberFormat="0" applyProtection="0">
      <alignment vertical="center"/>
    </xf>
    <xf numFmtId="4" fontId="31" fillId="21"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7" borderId="36" applyNumberFormat="0" applyProtection="0">
      <alignment horizontal="right" vertical="center"/>
    </xf>
    <xf numFmtId="4" fontId="31" fillId="25" borderId="36" applyNumberFormat="0" applyProtection="0">
      <alignment horizontal="left" vertical="center" indent="1"/>
    </xf>
    <xf numFmtId="4" fontId="31" fillId="10" borderId="36" applyNumberFormat="0" applyProtection="0">
      <alignment horizontal="right" vertical="center"/>
    </xf>
    <xf numFmtId="4" fontId="31" fillId="12" borderId="36" applyNumberFormat="0" applyProtection="0">
      <alignment horizontal="left" vertical="center" indent="1"/>
    </xf>
    <xf numFmtId="0" fontId="28" fillId="9" borderId="36" applyNumberFormat="0" applyProtection="0">
      <alignment horizontal="left" vertical="center" indent="1"/>
    </xf>
    <xf numFmtId="0" fontId="28" fillId="23" borderId="36" applyNumberFormat="0" applyProtection="0">
      <alignment horizontal="left" vertical="center" indent="1"/>
    </xf>
    <xf numFmtId="0" fontId="1" fillId="0" borderId="0"/>
    <xf numFmtId="0" fontId="28" fillId="24" borderId="36" applyNumberFormat="0" applyProtection="0">
      <alignment horizontal="left" vertical="center" indent="1"/>
    </xf>
    <xf numFmtId="4" fontId="33" fillId="25" borderId="36" applyNumberFormat="0" applyProtection="0">
      <alignment vertical="center"/>
    </xf>
    <xf numFmtId="4" fontId="31" fillId="14" borderId="36" applyNumberFormat="0" applyProtection="0">
      <alignment horizontal="right" vertical="center"/>
    </xf>
    <xf numFmtId="4" fontId="31" fillId="10" borderId="37" applyNumberFormat="0" applyProtection="0">
      <alignment horizontal="left" vertical="center" indent="1"/>
    </xf>
    <xf numFmtId="0" fontId="28" fillId="24" borderId="36" applyNumberFormat="0" applyProtection="0">
      <alignment horizontal="left" vertical="center" indent="1"/>
    </xf>
    <xf numFmtId="0" fontId="28" fillId="23" borderId="36" applyNumberFormat="0" applyProtection="0">
      <alignment horizontal="left" vertical="center" indent="1"/>
    </xf>
    <xf numFmtId="4" fontId="31" fillId="21" borderId="36" applyNumberFormat="0" applyProtection="0">
      <alignment horizontal="right" vertical="center"/>
    </xf>
    <xf numFmtId="4" fontId="31" fillId="17" borderId="36" applyNumberFormat="0" applyProtection="0">
      <alignment horizontal="right" vertical="center"/>
    </xf>
    <xf numFmtId="4" fontId="31" fillId="10" borderId="36" applyNumberFormat="0" applyProtection="0">
      <alignment horizontal="right" vertical="center"/>
    </xf>
    <xf numFmtId="4" fontId="35" fillId="10"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vertical="center"/>
    </xf>
    <xf numFmtId="201" fontId="28" fillId="9" borderId="21" applyNumberFormat="0" applyProtection="0">
      <alignment horizontal="left" vertical="center" indent="1"/>
    </xf>
    <xf numFmtId="4" fontId="31" fillId="17" borderId="36" applyNumberFormat="0" applyProtection="0">
      <alignment horizontal="right" vertical="center"/>
    </xf>
    <xf numFmtId="4" fontId="31" fillId="15" borderId="36" applyNumberFormat="0" applyProtection="0">
      <alignment horizontal="right" vertical="center"/>
    </xf>
    <xf numFmtId="0" fontId="28" fillId="12" borderId="36" applyNumberFormat="0" applyProtection="0">
      <alignment horizontal="left" vertical="center" indent="1"/>
    </xf>
    <xf numFmtId="0" fontId="28" fillId="0" borderId="0"/>
    <xf numFmtId="4" fontId="31" fillId="14" borderId="36" applyNumberFormat="0" applyProtection="0">
      <alignment horizontal="right" vertical="center"/>
    </xf>
    <xf numFmtId="4" fontId="31" fillId="13" borderId="36" applyNumberFormat="0" applyProtection="0">
      <alignment horizontal="right" vertical="center"/>
    </xf>
    <xf numFmtId="4" fontId="33" fillId="25" borderId="36" applyNumberFormat="0" applyProtection="0">
      <alignment vertical="center"/>
    </xf>
    <xf numFmtId="0" fontId="28" fillId="9" borderId="36" applyNumberFormat="0" applyProtection="0">
      <alignment horizontal="left" vertical="center" indent="1"/>
    </xf>
    <xf numFmtId="4" fontId="33" fillId="10" borderId="36" applyNumberFormat="0" applyProtection="0">
      <alignment horizontal="right" vertical="center"/>
    </xf>
    <xf numFmtId="4" fontId="31" fillId="16" borderId="36" applyNumberFormat="0" applyProtection="0">
      <alignment horizontal="right" vertical="center"/>
    </xf>
    <xf numFmtId="4" fontId="31" fillId="15" borderId="36" applyNumberFormat="0" applyProtection="0">
      <alignment horizontal="right" vertical="center"/>
    </xf>
    <xf numFmtId="4" fontId="31" fillId="14" borderId="36" applyNumberFormat="0" applyProtection="0">
      <alignment horizontal="right" vertical="center"/>
    </xf>
    <xf numFmtId="0" fontId="1" fillId="0" borderId="0"/>
    <xf numFmtId="4" fontId="31" fillId="13" borderId="36" applyNumberFormat="0" applyProtection="0">
      <alignment horizontal="right" vertical="center"/>
    </xf>
    <xf numFmtId="0" fontId="28" fillId="12" borderId="36" applyNumberFormat="0" applyProtection="0">
      <alignment horizontal="left" vertical="center" indent="1"/>
    </xf>
    <xf numFmtId="4" fontId="31" fillId="10" borderId="36" applyNumberFormat="0" applyProtection="0">
      <alignment horizontal="right" vertical="center"/>
    </xf>
    <xf numFmtId="0" fontId="28" fillId="23" borderId="36" applyNumberFormat="0" applyProtection="0">
      <alignment horizontal="left" vertical="center" indent="1"/>
    </xf>
    <xf numFmtId="0" fontId="28" fillId="23" borderId="36" applyNumberFormat="0" applyProtection="0">
      <alignment horizontal="left" vertical="center" indent="1"/>
    </xf>
    <xf numFmtId="4" fontId="32" fillId="11" borderId="36" applyNumberFormat="0" applyProtection="0">
      <alignment horizontal="left" vertical="center" indent="1"/>
    </xf>
    <xf numFmtId="0" fontId="28" fillId="9" borderId="36" applyNumberFormat="0" applyProtection="0">
      <alignment horizontal="left" vertical="center" indent="1"/>
    </xf>
    <xf numFmtId="0" fontId="28" fillId="12" borderId="36" applyNumberFormat="0" applyProtection="0">
      <alignment horizontal="left" vertical="center" indent="1"/>
    </xf>
    <xf numFmtId="4" fontId="35" fillId="10" borderId="36" applyNumberFormat="0" applyProtection="0">
      <alignment horizontal="right" vertical="center"/>
    </xf>
    <xf numFmtId="0" fontId="28" fillId="9" borderId="36" applyNumberFormat="0" applyProtection="0">
      <alignment horizontal="left" vertical="center" indent="1"/>
    </xf>
    <xf numFmtId="4" fontId="31" fillId="16" borderId="36" applyNumberFormat="0" applyProtection="0">
      <alignment horizontal="right" vertical="center"/>
    </xf>
    <xf numFmtId="0" fontId="28" fillId="9" borderId="36" applyNumberFormat="0" applyProtection="0">
      <alignment horizontal="left" vertical="center" indent="1"/>
    </xf>
    <xf numFmtId="4" fontId="31" fillId="18" borderId="36" applyNumberFormat="0" applyProtection="0">
      <alignment horizontal="right" vertical="center"/>
    </xf>
    <xf numFmtId="4" fontId="31" fillId="16" borderId="36" applyNumberFormat="0" applyProtection="0">
      <alignment horizontal="right" vertical="center"/>
    </xf>
    <xf numFmtId="4" fontId="31" fillId="8" borderId="36" applyNumberFormat="0" applyProtection="0">
      <alignment horizontal="left" vertical="center" indent="1"/>
    </xf>
    <xf numFmtId="4" fontId="33" fillId="8" borderId="36" applyNumberFormat="0" applyProtection="0">
      <alignment vertical="center"/>
    </xf>
    <xf numFmtId="0" fontId="28" fillId="9" borderId="36" applyNumberFormat="0" applyProtection="0">
      <alignment horizontal="left" vertical="center" indent="1"/>
    </xf>
    <xf numFmtId="201" fontId="28" fillId="9" borderId="36" applyNumberFormat="0" applyProtection="0">
      <alignment horizontal="left" vertical="center" indent="1"/>
    </xf>
    <xf numFmtId="4" fontId="32" fillId="11" borderId="36" applyNumberFormat="0" applyProtection="0">
      <alignment horizontal="left" vertical="center" indent="1"/>
    </xf>
    <xf numFmtId="0" fontId="1" fillId="0" borderId="0"/>
    <xf numFmtId="0" fontId="28" fillId="9" borderId="36" applyNumberFormat="0" applyProtection="0">
      <alignment horizontal="left" vertical="center" indent="1"/>
    </xf>
    <xf numFmtId="4" fontId="31" fillId="17" borderId="36" applyNumberFormat="0" applyProtection="0">
      <alignment horizontal="right" vertical="center"/>
    </xf>
    <xf numFmtId="4" fontId="31" fillId="8" borderId="36" applyNumberFormat="0" applyProtection="0">
      <alignment vertical="center"/>
    </xf>
    <xf numFmtId="4" fontId="31" fillId="12" borderId="36" applyNumberFormat="0" applyProtection="0">
      <alignment horizontal="left" vertical="center" indent="1"/>
    </xf>
    <xf numFmtId="4" fontId="31" fillId="8" borderId="36" applyNumberFormat="0" applyProtection="0">
      <alignment horizontal="left" vertical="center" indent="1"/>
    </xf>
    <xf numFmtId="0" fontId="28" fillId="24" borderId="36" applyNumberFormat="0" applyProtection="0">
      <alignment horizontal="left" vertical="center" indent="1"/>
    </xf>
    <xf numFmtId="4" fontId="31" fillId="13" borderId="36" applyNumberFormat="0" applyProtection="0">
      <alignment horizontal="right" vertical="center"/>
    </xf>
    <xf numFmtId="4" fontId="31" fillId="19" borderId="36" applyNumberFormat="0" applyProtection="0">
      <alignment horizontal="right" vertical="center"/>
    </xf>
    <xf numFmtId="0" fontId="28" fillId="0" borderId="0" applyNumberFormat="0" applyFont="0" applyFill="0" applyBorder="0" applyAlignment="0" applyProtection="0"/>
    <xf numFmtId="189" fontId="1" fillId="0" borderId="0" applyFont="0" applyFill="0" applyBorder="0" applyAlignment="0" applyProtection="0"/>
    <xf numFmtId="4" fontId="31" fillId="25" borderId="36" applyNumberFormat="0" applyProtection="0">
      <alignment horizontal="left" vertical="center" indent="1"/>
    </xf>
    <xf numFmtId="0" fontId="28" fillId="9" borderId="36" applyNumberFormat="0" applyProtection="0">
      <alignment horizontal="left" vertical="center" indent="1"/>
    </xf>
    <xf numFmtId="4" fontId="32" fillId="11" borderId="36" applyNumberFormat="0" applyProtection="0">
      <alignment horizontal="left" vertical="center" indent="1"/>
    </xf>
    <xf numFmtId="4" fontId="31" fillId="25" borderId="36" applyNumberFormat="0" applyProtection="0">
      <alignment vertical="center"/>
    </xf>
    <xf numFmtId="201" fontId="28" fillId="9" borderId="36" applyNumberFormat="0" applyProtection="0">
      <alignment horizontal="left" vertical="center" indent="1"/>
    </xf>
    <xf numFmtId="4" fontId="31" fillId="18" borderId="36" applyNumberFormat="0" applyProtection="0">
      <alignment horizontal="right" vertical="center"/>
    </xf>
    <xf numFmtId="0" fontId="28" fillId="12" borderId="36" applyNumberFormat="0" applyProtection="0">
      <alignment horizontal="left" vertical="center" indent="1"/>
    </xf>
    <xf numFmtId="4" fontId="31" fillId="25" borderId="36" applyNumberFormat="0" applyProtection="0">
      <alignment horizontal="left" vertical="center" indent="1"/>
    </xf>
    <xf numFmtId="4" fontId="31" fillId="20" borderId="36" applyNumberFormat="0" applyProtection="0">
      <alignment horizontal="right" vertical="center"/>
    </xf>
    <xf numFmtId="0" fontId="28" fillId="9" borderId="36" applyNumberFormat="0" applyProtection="0">
      <alignment horizontal="left" vertical="center" indent="1"/>
    </xf>
    <xf numFmtId="43" fontId="1" fillId="0" borderId="0" applyFont="0" applyFill="0" applyBorder="0" applyAlignment="0" applyProtection="0"/>
    <xf numFmtId="4" fontId="35" fillId="10" borderId="36" applyNumberFormat="0" applyProtection="0">
      <alignment horizontal="right" vertical="center"/>
    </xf>
    <xf numFmtId="4" fontId="31" fillId="19" borderId="36" applyNumberFormat="0" applyProtection="0">
      <alignment horizontal="right" vertical="center"/>
    </xf>
    <xf numFmtId="4" fontId="31" fillId="8" borderId="36" applyNumberFormat="0" applyProtection="0">
      <alignment vertical="center"/>
    </xf>
    <xf numFmtId="4" fontId="33" fillId="10" borderId="36" applyNumberFormat="0" applyProtection="0">
      <alignment horizontal="right" vertical="center"/>
    </xf>
    <xf numFmtId="0" fontId="28" fillId="0" borderId="0"/>
    <xf numFmtId="4" fontId="31" fillId="25" borderId="36" applyNumberFormat="0" applyProtection="0">
      <alignment horizontal="left" vertical="center" indent="1"/>
    </xf>
    <xf numFmtId="4" fontId="31" fillId="25" borderId="36" applyNumberFormat="0" applyProtection="0">
      <alignment vertical="center"/>
    </xf>
    <xf numFmtId="4" fontId="31" fillId="10" borderId="36" applyNumberFormat="0" applyProtection="0">
      <alignment horizontal="left" vertical="center" indent="1"/>
    </xf>
    <xf numFmtId="4" fontId="31" fillId="18" borderId="36" applyNumberFormat="0" applyProtection="0">
      <alignment horizontal="right" vertical="center"/>
    </xf>
    <xf numFmtId="0" fontId="28" fillId="9" borderId="36" applyNumberFormat="0" applyProtection="0">
      <alignment horizontal="left" vertical="center" indent="1"/>
    </xf>
    <xf numFmtId="4" fontId="31" fillId="8" borderId="36" applyNumberFormat="0" applyProtection="0">
      <alignment horizontal="left" vertical="center" indent="1"/>
    </xf>
    <xf numFmtId="0" fontId="1" fillId="0" borderId="0"/>
    <xf numFmtId="4" fontId="31" fillId="8" borderId="36" applyNumberFormat="0" applyProtection="0">
      <alignment vertical="center"/>
    </xf>
    <xf numFmtId="0" fontId="28" fillId="0" borderId="0"/>
    <xf numFmtId="0" fontId="28" fillId="12" borderId="36" applyNumberFormat="0" applyProtection="0">
      <alignment horizontal="left" vertical="center" indent="1"/>
    </xf>
    <xf numFmtId="0" fontId="66" fillId="0" borderId="0" applyBorder="0"/>
    <xf numFmtId="4" fontId="31" fillId="25" borderId="36" applyNumberFormat="0" applyProtection="0">
      <alignment vertical="center"/>
    </xf>
    <xf numFmtId="0" fontId="28" fillId="24" borderId="36" applyNumberFormat="0" applyProtection="0">
      <alignment horizontal="left" vertical="center" indent="1"/>
    </xf>
    <xf numFmtId="4" fontId="31" fillId="16"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5" borderId="36" applyNumberFormat="0" applyProtection="0">
      <alignment horizontal="right" vertical="center"/>
    </xf>
    <xf numFmtId="0" fontId="28" fillId="9" borderId="36" applyNumberFormat="0" applyProtection="0">
      <alignment horizontal="left" vertical="center" indent="1"/>
    </xf>
    <xf numFmtId="0" fontId="28" fillId="24" borderId="36" applyNumberFormat="0" applyProtection="0">
      <alignment horizontal="left" vertical="center" indent="1"/>
    </xf>
    <xf numFmtId="4" fontId="31" fillId="14" borderId="36" applyNumberFormat="0" applyProtection="0">
      <alignment horizontal="right" vertical="center"/>
    </xf>
    <xf numFmtId="0" fontId="28" fillId="23" borderId="36" applyNumberFormat="0" applyProtection="0">
      <alignment horizontal="left" vertical="center" indent="1"/>
    </xf>
    <xf numFmtId="0" fontId="71" fillId="0" borderId="0"/>
    <xf numFmtId="4" fontId="31" fillId="8" borderId="36" applyNumberFormat="0" applyProtection="0">
      <alignment horizontal="left" vertical="center" indent="1"/>
    </xf>
    <xf numFmtId="0" fontId="66" fillId="0" borderId="0" applyBorder="0"/>
    <xf numFmtId="4" fontId="31" fillId="10" borderId="36" applyNumberFormat="0" applyProtection="0">
      <alignment horizontal="left" vertical="center" indent="1"/>
    </xf>
    <xf numFmtId="4" fontId="35" fillId="10" borderId="36" applyNumberFormat="0" applyProtection="0">
      <alignment horizontal="right" vertical="center"/>
    </xf>
    <xf numFmtId="0" fontId="28" fillId="9" borderId="36" applyNumberFormat="0" applyProtection="0">
      <alignment horizontal="left" vertical="center" indent="1"/>
    </xf>
    <xf numFmtId="189" fontId="70" fillId="0" borderId="0" applyFont="0" applyFill="0" applyBorder="0" applyAlignment="0" applyProtection="0"/>
    <xf numFmtId="4" fontId="31" fillId="21" borderId="36" applyNumberFormat="0" applyProtection="0">
      <alignment horizontal="right" vertical="center"/>
    </xf>
    <xf numFmtId="0" fontId="28" fillId="9" borderId="36" applyNumberFormat="0" applyProtection="0">
      <alignment horizontal="left" vertical="center" indent="1"/>
    </xf>
    <xf numFmtId="4" fontId="31" fillId="14" borderId="36" applyNumberFormat="0" applyProtection="0">
      <alignment horizontal="right" vertical="center"/>
    </xf>
    <xf numFmtId="4" fontId="31" fillId="25" borderId="36" applyNumberFormat="0" applyProtection="0">
      <alignment horizontal="left" vertical="center" indent="1"/>
    </xf>
    <xf numFmtId="0" fontId="28" fillId="9" borderId="36" applyNumberFormat="0" applyProtection="0">
      <alignment horizontal="left" vertical="center" indent="1"/>
    </xf>
    <xf numFmtId="4" fontId="31" fillId="15" borderId="36" applyNumberFormat="0" applyProtection="0">
      <alignment horizontal="right" vertical="center"/>
    </xf>
    <xf numFmtId="4" fontId="33" fillId="10" borderId="36" applyNumberFormat="0" applyProtection="0">
      <alignment horizontal="right" vertical="center"/>
    </xf>
    <xf numFmtId="0" fontId="28" fillId="9" borderId="36" applyNumberFormat="0" applyProtection="0">
      <alignment horizontal="left" vertical="center" indent="1"/>
    </xf>
    <xf numFmtId="4" fontId="31" fillId="20" borderId="36" applyNumberFormat="0" applyProtection="0">
      <alignment horizontal="right" vertical="center"/>
    </xf>
    <xf numFmtId="0" fontId="28" fillId="9" borderId="36" applyNumberFormat="0" applyProtection="0">
      <alignment horizontal="left" vertical="center" indent="1"/>
    </xf>
    <xf numFmtId="4" fontId="31" fillId="25" borderId="36" applyNumberFormat="0" applyProtection="0">
      <alignment horizontal="left" vertical="center" indent="1"/>
    </xf>
    <xf numFmtId="4" fontId="33" fillId="8" borderId="36" applyNumberFormat="0" applyProtection="0">
      <alignment vertical="center"/>
    </xf>
    <xf numFmtId="4" fontId="31" fillId="20" borderId="36" applyNumberFormat="0" applyProtection="0">
      <alignment horizontal="right" vertical="center"/>
    </xf>
    <xf numFmtId="4" fontId="31" fillId="25" borderId="36" applyNumberFormat="0" applyProtection="0">
      <alignment vertical="center"/>
    </xf>
    <xf numFmtId="4" fontId="33" fillId="25" borderId="36" applyNumberFormat="0" applyProtection="0">
      <alignment vertical="center"/>
    </xf>
    <xf numFmtId="4" fontId="33" fillId="8" borderId="36" applyNumberFormat="0" applyProtection="0">
      <alignment vertical="center"/>
    </xf>
    <xf numFmtId="0" fontId="70" fillId="0" borderId="0"/>
    <xf numFmtId="4" fontId="31" fillId="12"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left" vertical="center" indent="1"/>
    </xf>
    <xf numFmtId="0" fontId="70" fillId="0" borderId="0"/>
    <xf numFmtId="0" fontId="28" fillId="23" borderId="36" applyNumberFormat="0" applyProtection="0">
      <alignment horizontal="left" vertical="center" indent="1"/>
    </xf>
    <xf numFmtId="4" fontId="31" fillId="10" borderId="36" applyNumberFormat="0" applyProtection="0">
      <alignment horizontal="right" vertical="center"/>
    </xf>
    <xf numFmtId="4" fontId="31" fillId="13" borderId="36" applyNumberFormat="0" applyProtection="0">
      <alignment horizontal="right" vertical="center"/>
    </xf>
    <xf numFmtId="0" fontId="60" fillId="1" borderId="38" applyNumberFormat="0" applyFont="0" applyAlignment="0">
      <alignment horizontal="center"/>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0" fontId="28" fillId="12" borderId="36" applyNumberFormat="0" applyProtection="0">
      <alignment horizontal="left" vertical="center" indent="1"/>
    </xf>
    <xf numFmtId="4" fontId="31" fillId="20" borderId="36" applyNumberFormat="0" applyProtection="0">
      <alignment horizontal="right" vertical="center"/>
    </xf>
    <xf numFmtId="4" fontId="31" fillId="25" borderId="36" applyNumberFormat="0" applyProtection="0">
      <alignment horizontal="left" vertical="center" indent="1"/>
    </xf>
    <xf numFmtId="0" fontId="28" fillId="12" borderId="36" applyNumberFormat="0" applyProtection="0">
      <alignment horizontal="left" vertical="center" indent="1"/>
    </xf>
    <xf numFmtId="4" fontId="31" fillId="10" borderId="36" applyNumberFormat="0" applyProtection="0">
      <alignment horizontal="righ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left" vertical="center" indent="1"/>
    </xf>
    <xf numFmtId="4" fontId="31" fillId="8" borderId="36" applyNumberFormat="0" applyProtection="0">
      <alignment horizontal="left" vertical="center" indent="1"/>
    </xf>
    <xf numFmtId="4" fontId="31" fillId="25" borderId="36" applyNumberFormat="0" applyProtection="0">
      <alignment vertical="center"/>
    </xf>
    <xf numFmtId="0" fontId="28" fillId="9" borderId="36" applyNumberFormat="0" applyProtection="0">
      <alignment horizontal="left" vertical="center" indent="1"/>
    </xf>
    <xf numFmtId="4" fontId="31" fillId="13" borderId="36" applyNumberFormat="0" applyProtection="0">
      <alignment horizontal="right" vertical="center"/>
    </xf>
    <xf numFmtId="4" fontId="31" fillId="10" borderId="36" applyNumberFormat="0" applyProtection="0">
      <alignment horizontal="left" vertical="center" indent="1"/>
    </xf>
    <xf numFmtId="4" fontId="31" fillId="18" borderId="36" applyNumberFormat="0" applyProtection="0">
      <alignment horizontal="right" vertical="center"/>
    </xf>
    <xf numFmtId="4" fontId="31" fillId="12" borderId="36" applyNumberFormat="0" applyProtection="0">
      <alignment horizontal="left" vertical="center" indent="1"/>
    </xf>
    <xf numFmtId="4" fontId="31" fillId="17" borderId="36" applyNumberFormat="0" applyProtection="0">
      <alignment horizontal="right" vertical="center"/>
    </xf>
    <xf numFmtId="4" fontId="31" fillId="19" borderId="36" applyNumberFormat="0" applyProtection="0">
      <alignment horizontal="right" vertical="center"/>
    </xf>
    <xf numFmtId="0" fontId="28" fillId="12" borderId="36" applyNumberFormat="0" applyProtection="0">
      <alignment horizontal="left" vertical="center" indent="1"/>
    </xf>
    <xf numFmtId="0" fontId="28" fillId="23"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right" vertical="center"/>
    </xf>
    <xf numFmtId="0" fontId="28" fillId="9" borderId="36" applyNumberFormat="0" applyProtection="0">
      <alignment horizontal="left" vertical="center" indent="1"/>
    </xf>
    <xf numFmtId="4" fontId="33" fillId="8" borderId="36" applyNumberFormat="0" applyProtection="0">
      <alignment vertical="center"/>
    </xf>
    <xf numFmtId="4" fontId="32" fillId="11" borderId="36" applyNumberFormat="0" applyProtection="0">
      <alignment horizontal="left" vertical="center" indent="1"/>
    </xf>
    <xf numFmtId="4" fontId="32" fillId="11"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2" fillId="11" borderId="36" applyNumberFormat="0" applyProtection="0">
      <alignment horizontal="left" vertical="center" indent="1"/>
    </xf>
    <xf numFmtId="4" fontId="31" fillId="10"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right" vertical="center"/>
    </xf>
    <xf numFmtId="4" fontId="31" fillId="8" borderId="36" applyNumberFormat="0" applyProtection="0">
      <alignment vertical="center"/>
    </xf>
    <xf numFmtId="4" fontId="33" fillId="8" borderId="36" applyNumberFormat="0" applyProtection="0">
      <alignment vertical="center"/>
    </xf>
    <xf numFmtId="4" fontId="31" fillId="8" borderId="36" applyNumberFormat="0" applyProtection="0">
      <alignment horizontal="left" vertical="center" indent="1"/>
    </xf>
    <xf numFmtId="4" fontId="31" fillId="8" borderId="36" applyNumberFormat="0" applyProtection="0">
      <alignment horizontal="left" vertical="center" indent="1"/>
    </xf>
    <xf numFmtId="4" fontId="31" fillId="13" borderId="36" applyNumberFormat="0" applyProtection="0">
      <alignment horizontal="right" vertical="center"/>
    </xf>
    <xf numFmtId="4" fontId="31" fillId="14" borderId="36" applyNumberFormat="0" applyProtection="0">
      <alignment horizontal="right" vertical="center"/>
    </xf>
    <xf numFmtId="4" fontId="31" fillId="15" borderId="36" applyNumberFormat="0" applyProtection="0">
      <alignment horizontal="right" vertical="center"/>
    </xf>
    <xf numFmtId="4" fontId="31" fillId="16" borderId="36" applyNumberFormat="0" applyProtection="0">
      <alignment horizontal="right" vertical="center"/>
    </xf>
    <xf numFmtId="4" fontId="31" fillId="17" borderId="36" applyNumberFormat="0" applyProtection="0">
      <alignment horizontal="right" vertical="center"/>
    </xf>
    <xf numFmtId="4" fontId="31" fillId="18" borderId="36" applyNumberFormat="0" applyProtection="0">
      <alignment horizontal="right" vertical="center"/>
    </xf>
    <xf numFmtId="4" fontId="31" fillId="19" borderId="36" applyNumberFormat="0" applyProtection="0">
      <alignment horizontal="right" vertical="center"/>
    </xf>
    <xf numFmtId="4" fontId="31" fillId="20" borderId="36" applyNumberFormat="0" applyProtection="0">
      <alignment horizontal="right" vertical="center"/>
    </xf>
    <xf numFmtId="4" fontId="31" fillId="21" borderId="36" applyNumberFormat="0" applyProtection="0">
      <alignment horizontal="right" vertical="center"/>
    </xf>
    <xf numFmtId="0" fontId="28" fillId="9" borderId="36" applyNumberFormat="0" applyProtection="0">
      <alignment horizontal="left" vertical="center" indent="1"/>
    </xf>
    <xf numFmtId="0" fontId="28" fillId="12" borderId="36" applyNumberFormat="0" applyProtection="0">
      <alignment horizontal="left" vertical="center" indent="1"/>
    </xf>
    <xf numFmtId="0" fontId="28" fillId="12" borderId="36" applyNumberFormat="0" applyProtection="0">
      <alignment horizontal="left" vertical="center" indent="1"/>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24" borderId="36" applyNumberFormat="0" applyProtection="0">
      <alignment horizontal="left" vertical="center" indent="1"/>
    </xf>
    <xf numFmtId="0" fontId="28" fillId="24"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vertical="center"/>
    </xf>
    <xf numFmtId="4" fontId="33" fillId="25" borderId="36" applyNumberFormat="0" applyProtection="0">
      <alignment vertical="center"/>
    </xf>
    <xf numFmtId="4" fontId="31" fillId="25" borderId="36" applyNumberFormat="0" applyProtection="0">
      <alignment horizontal="left" vertical="center" indent="1"/>
    </xf>
    <xf numFmtId="4" fontId="31" fillId="25" borderId="36" applyNumberFormat="0" applyProtection="0">
      <alignment horizontal="left" vertical="center" indent="1"/>
    </xf>
    <xf numFmtId="4" fontId="33" fillId="10" borderId="36" applyNumberFormat="0" applyProtection="0">
      <alignment horizontal="right" vertical="center"/>
    </xf>
    <xf numFmtId="4" fontId="35" fillId="10" borderId="36" applyNumberFormat="0" applyProtection="0">
      <alignment horizontal="right" vertical="center"/>
    </xf>
    <xf numFmtId="4" fontId="31" fillId="12" borderId="36" applyNumberFormat="0" applyProtection="0">
      <alignment horizontal="left" vertical="center" indent="1"/>
    </xf>
    <xf numFmtId="4" fontId="31" fillId="10"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10" borderId="36" applyNumberFormat="0" applyProtection="0">
      <alignment horizontal="right" vertical="center"/>
    </xf>
    <xf numFmtId="4" fontId="31" fillId="8" borderId="36" applyNumberFormat="0" applyProtection="0">
      <alignment vertical="center"/>
    </xf>
    <xf numFmtId="4" fontId="33" fillId="8" borderId="36" applyNumberFormat="0" applyProtection="0">
      <alignment vertical="center"/>
    </xf>
    <xf numFmtId="4" fontId="31" fillId="8" borderId="36" applyNumberFormat="0" applyProtection="0">
      <alignment horizontal="left" vertical="center" indent="1"/>
    </xf>
    <xf numFmtId="4" fontId="31" fillId="8" borderId="36" applyNumberFormat="0" applyProtection="0">
      <alignment horizontal="left" vertical="center" indent="1"/>
    </xf>
    <xf numFmtId="4" fontId="31" fillId="13" borderId="36" applyNumberFormat="0" applyProtection="0">
      <alignment horizontal="right" vertical="center"/>
    </xf>
    <xf numFmtId="4" fontId="31" fillId="14" borderId="36" applyNumberFormat="0" applyProtection="0">
      <alignment horizontal="right" vertical="center"/>
    </xf>
    <xf numFmtId="4" fontId="31" fillId="15" borderId="36" applyNumberFormat="0" applyProtection="0">
      <alignment horizontal="right" vertical="center"/>
    </xf>
    <xf numFmtId="4" fontId="31" fillId="16" borderId="36" applyNumberFormat="0" applyProtection="0">
      <alignment horizontal="right" vertical="center"/>
    </xf>
    <xf numFmtId="4" fontId="31" fillId="17" borderId="36" applyNumberFormat="0" applyProtection="0">
      <alignment horizontal="right" vertical="center"/>
    </xf>
    <xf numFmtId="4" fontId="31" fillId="18" borderId="36" applyNumberFormat="0" applyProtection="0">
      <alignment horizontal="right" vertical="center"/>
    </xf>
    <xf numFmtId="4" fontId="31" fillId="19" borderId="36" applyNumberFormat="0" applyProtection="0">
      <alignment horizontal="right" vertical="center"/>
    </xf>
    <xf numFmtId="4" fontId="31" fillId="20" borderId="36" applyNumberFormat="0" applyProtection="0">
      <alignment horizontal="right" vertical="center"/>
    </xf>
    <xf numFmtId="4" fontId="31" fillId="21" borderId="36" applyNumberFormat="0" applyProtection="0">
      <alignment horizontal="right" vertical="center"/>
    </xf>
    <xf numFmtId="0" fontId="28" fillId="9" borderId="36" applyNumberFormat="0" applyProtection="0">
      <alignment horizontal="left" vertical="center" indent="1"/>
    </xf>
    <xf numFmtId="0" fontId="28" fillId="12" borderId="36" applyNumberFormat="0" applyProtection="0">
      <alignment horizontal="left" vertical="center" indent="1"/>
    </xf>
    <xf numFmtId="0" fontId="28" fillId="12" borderId="36" applyNumberFormat="0" applyProtection="0">
      <alignment horizontal="left" vertical="center" indent="1"/>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24" borderId="36" applyNumberFormat="0" applyProtection="0">
      <alignment horizontal="left" vertical="center" indent="1"/>
    </xf>
    <xf numFmtId="0" fontId="28" fillId="24" borderId="36" applyNumberFormat="0" applyProtection="0">
      <alignment horizontal="left" vertical="center" indent="1"/>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vertical="center"/>
    </xf>
    <xf numFmtId="4" fontId="33" fillId="25" borderId="36" applyNumberFormat="0" applyProtection="0">
      <alignment vertical="center"/>
    </xf>
    <xf numFmtId="4" fontId="31" fillId="25" borderId="36" applyNumberFormat="0" applyProtection="0">
      <alignment horizontal="left" vertical="center" indent="1"/>
    </xf>
    <xf numFmtId="4" fontId="31" fillId="25" borderId="36" applyNumberFormat="0" applyProtection="0">
      <alignment horizontal="left" vertical="center" indent="1"/>
    </xf>
    <xf numFmtId="4" fontId="33" fillId="10" borderId="36" applyNumberFormat="0" applyProtection="0">
      <alignment horizontal="right" vertical="center"/>
    </xf>
    <xf numFmtId="4" fontId="35" fillId="10" borderId="36" applyNumberFormat="0" applyProtection="0">
      <alignment horizontal="right" vertical="center"/>
    </xf>
    <xf numFmtId="0" fontId="28" fillId="23" borderId="36" applyNumberFormat="0" applyProtection="0">
      <alignment horizontal="left" vertical="center" indent="1"/>
    </xf>
    <xf numFmtId="0" fontId="28" fillId="23" borderId="36" applyNumberFormat="0" applyProtection="0">
      <alignment horizontal="left" vertical="center" indent="1"/>
    </xf>
    <xf numFmtId="4" fontId="33" fillId="25" borderId="36" applyNumberFormat="0" applyProtection="0">
      <alignment vertical="center"/>
    </xf>
    <xf numFmtId="4" fontId="31" fillId="20" borderId="36" applyNumberFormat="0" applyProtection="0">
      <alignment horizontal="right" vertical="center"/>
    </xf>
    <xf numFmtId="4" fontId="31" fillId="25" borderId="36" applyNumberFormat="0" applyProtection="0">
      <alignment horizontal="left" vertical="center" indent="1"/>
    </xf>
    <xf numFmtId="0" fontId="28" fillId="12" borderId="36" applyNumberFormat="0" applyProtection="0">
      <alignment horizontal="left" vertical="center" indent="1"/>
    </xf>
    <xf numFmtId="4" fontId="31" fillId="17" borderId="36" applyNumberFormat="0" applyProtection="0">
      <alignment horizontal="right" vertical="center"/>
    </xf>
    <xf numFmtId="0" fontId="28" fillId="9" borderId="36" applyNumberFormat="0" applyProtection="0">
      <alignment horizontal="left" vertical="center" indent="1"/>
    </xf>
    <xf numFmtId="4" fontId="31" fillId="25" borderId="36" applyNumberFormat="0" applyProtection="0">
      <alignment horizontal="left" vertical="center" indent="1"/>
    </xf>
    <xf numFmtId="4" fontId="31" fillId="12" borderId="36" applyNumberFormat="0" applyProtection="0">
      <alignment horizontal="left" vertical="center" indent="1"/>
    </xf>
    <xf numFmtId="0" fontId="28" fillId="23" borderId="36" applyNumberFormat="0" applyProtection="0">
      <alignment horizontal="left" vertical="center" indent="1"/>
    </xf>
    <xf numFmtId="0" fontId="28" fillId="24" borderId="36" applyNumberFormat="0" applyProtection="0">
      <alignment horizontal="left" vertical="center" indent="1"/>
    </xf>
    <xf numFmtId="4" fontId="33" fillId="10" borderId="36" applyNumberFormat="0" applyProtection="0">
      <alignment horizontal="right" vertical="center"/>
    </xf>
    <xf numFmtId="0" fontId="28" fillId="24" borderId="36" applyNumberFormat="0" applyProtection="0">
      <alignment horizontal="left" vertical="center" indent="1"/>
    </xf>
    <xf numFmtId="0" fontId="28" fillId="23" borderId="36" applyNumberFormat="0" applyProtection="0">
      <alignment horizontal="left" vertical="center" indent="1"/>
    </xf>
    <xf numFmtId="0" fontId="28" fillId="23" borderId="36" applyNumberFormat="0" applyProtection="0">
      <alignment horizontal="left" vertical="center" indent="1"/>
    </xf>
    <xf numFmtId="0" fontId="28" fillId="9" borderId="36" applyNumberFormat="0" applyProtection="0">
      <alignment horizontal="left" vertical="center" indent="1"/>
    </xf>
    <xf numFmtId="4" fontId="31" fillId="8" borderId="36" applyNumberFormat="0" applyProtection="0">
      <alignment vertical="center"/>
    </xf>
    <xf numFmtId="0" fontId="28" fillId="9" borderId="36" applyNumberFormat="0" applyProtection="0">
      <alignment horizontal="left" vertical="center" indent="1"/>
    </xf>
    <xf numFmtId="0" fontId="28" fillId="24" borderId="36" applyNumberFormat="0" applyProtection="0">
      <alignment horizontal="left" vertical="center" indent="1"/>
    </xf>
    <xf numFmtId="4" fontId="31" fillId="21" borderId="36" applyNumberFormat="0" applyProtection="0">
      <alignment horizontal="right" vertical="center"/>
    </xf>
    <xf numFmtId="4" fontId="33" fillId="8" borderId="36" applyNumberFormat="0" applyProtection="0">
      <alignment vertical="center"/>
    </xf>
    <xf numFmtId="4" fontId="31" fillId="8" borderId="36" applyNumberFormat="0" applyProtection="0">
      <alignment horizontal="left" vertical="center" indent="1"/>
    </xf>
    <xf numFmtId="4" fontId="35" fillId="10" borderId="36" applyNumberFormat="0" applyProtection="0">
      <alignment horizontal="right" vertical="center"/>
    </xf>
    <xf numFmtId="4" fontId="31" fillId="14" borderId="36" applyNumberFormat="0" applyProtection="0">
      <alignment horizontal="right" vertical="center"/>
    </xf>
    <xf numFmtId="0" fontId="28" fillId="12" borderId="36" applyNumberFormat="0" applyProtection="0">
      <alignment horizontal="left" vertical="center" indent="1"/>
    </xf>
    <xf numFmtId="0" fontId="28" fillId="24" borderId="36" applyNumberFormat="0" applyProtection="0">
      <alignment horizontal="left" vertical="center" indent="1"/>
    </xf>
    <xf numFmtId="4" fontId="31" fillId="8" borderId="36" applyNumberFormat="0" applyProtection="0">
      <alignment horizontal="left" vertical="center" indent="1"/>
    </xf>
    <xf numFmtId="4" fontId="33" fillId="10" borderId="36" applyNumberFormat="0" applyProtection="0">
      <alignment horizontal="right" vertical="center"/>
    </xf>
    <xf numFmtId="4" fontId="31" fillId="10" borderId="36" applyNumberFormat="0" applyProtection="0">
      <alignment horizontal="left" vertical="center" indent="1"/>
    </xf>
    <xf numFmtId="4" fontId="31" fillId="15" borderId="36" applyNumberFormat="0" applyProtection="0">
      <alignment horizontal="right" vertical="center"/>
    </xf>
    <xf numFmtId="4" fontId="31" fillId="25" borderId="36" applyNumberFormat="0" applyProtection="0">
      <alignment horizontal="left" vertical="center" indent="1"/>
    </xf>
    <xf numFmtId="4" fontId="31" fillId="16" borderId="36" applyNumberFormat="0" applyProtection="0">
      <alignment horizontal="right" vertical="center"/>
    </xf>
    <xf numFmtId="4" fontId="31" fillId="8" borderId="36" applyNumberFormat="0" applyProtection="0">
      <alignment vertical="center"/>
    </xf>
    <xf numFmtId="4" fontId="31" fillId="25" borderId="36" applyNumberFormat="0" applyProtection="0">
      <alignment vertical="center"/>
    </xf>
    <xf numFmtId="4" fontId="31" fillId="18" borderId="36" applyNumberFormat="0" applyProtection="0">
      <alignment horizontal="right" vertical="center"/>
    </xf>
    <xf numFmtId="4" fontId="33" fillId="25" borderId="36" applyNumberFormat="0" applyProtection="0">
      <alignment vertical="center"/>
    </xf>
    <xf numFmtId="4" fontId="31" fillId="14" borderId="36" applyNumberFormat="0" applyProtection="0">
      <alignment horizontal="right" vertical="center"/>
    </xf>
    <xf numFmtId="4" fontId="31" fillId="12" borderId="36" applyNumberFormat="0" applyProtection="0">
      <alignment horizontal="left" vertical="center" indent="1"/>
    </xf>
    <xf numFmtId="0" fontId="28" fillId="9" borderId="36" applyNumberFormat="0" applyProtection="0">
      <alignment horizontal="left" vertical="center" indent="1"/>
    </xf>
    <xf numFmtId="4" fontId="31" fillId="21" borderId="36" applyNumberFormat="0" applyProtection="0">
      <alignment horizontal="right" vertical="center"/>
    </xf>
    <xf numFmtId="4" fontId="35" fillId="10" borderId="36" applyNumberFormat="0" applyProtection="0">
      <alignment horizontal="right" vertical="center"/>
    </xf>
    <xf numFmtId="4" fontId="31" fillId="13" borderId="36" applyNumberFormat="0" applyProtection="0">
      <alignment horizontal="right" vertical="center"/>
    </xf>
    <xf numFmtId="4" fontId="31" fillId="10" borderId="36" applyNumberFormat="0" applyProtection="0">
      <alignment horizontal="right" vertical="center"/>
    </xf>
    <xf numFmtId="0" fontId="28" fillId="9" borderId="36" applyNumberFormat="0" applyProtection="0">
      <alignment horizontal="left" vertical="center" indent="1"/>
    </xf>
    <xf numFmtId="4" fontId="31" fillId="20" borderId="36" applyNumberFormat="0" applyProtection="0">
      <alignment horizontal="right" vertical="center"/>
    </xf>
    <xf numFmtId="4" fontId="33" fillId="10" borderId="36" applyNumberFormat="0" applyProtection="0">
      <alignment horizontal="right" vertical="center"/>
    </xf>
    <xf numFmtId="4" fontId="31" fillId="8" borderId="36" applyNumberFormat="0" applyProtection="0">
      <alignment horizontal="left" vertical="center" indent="1"/>
    </xf>
    <xf numFmtId="0" fontId="28" fillId="9" borderId="36" applyNumberFormat="0" applyProtection="0">
      <alignment horizontal="left" vertical="center" indent="1"/>
    </xf>
    <xf numFmtId="0" fontId="28" fillId="24" borderId="36" applyNumberFormat="0" applyProtection="0">
      <alignment horizontal="left" vertical="center" indent="1"/>
    </xf>
    <xf numFmtId="4" fontId="31" fillId="19" borderId="36" applyNumberFormat="0" applyProtection="0">
      <alignment horizontal="right" vertical="center"/>
    </xf>
    <xf numFmtId="4" fontId="31" fillId="25" borderId="36" applyNumberFormat="0" applyProtection="0">
      <alignment horizontal="left" vertical="center" indent="1"/>
    </xf>
    <xf numFmtId="0" fontId="28" fillId="12" borderId="36" applyNumberFormat="0" applyProtection="0">
      <alignment horizontal="left" vertical="center" indent="1"/>
    </xf>
    <xf numFmtId="4" fontId="31" fillId="16" borderId="36" applyNumberFormat="0" applyProtection="0">
      <alignment horizontal="right" vertical="center"/>
    </xf>
    <xf numFmtId="4" fontId="31" fillId="15" borderId="36" applyNumberFormat="0" applyProtection="0">
      <alignment horizontal="right" vertical="center"/>
    </xf>
    <xf numFmtId="4" fontId="31" fillId="17" borderId="36" applyNumberFormat="0" applyProtection="0">
      <alignment horizontal="right" vertical="center"/>
    </xf>
    <xf numFmtId="4" fontId="31" fillId="8" borderId="36" applyNumberFormat="0" applyProtection="0">
      <alignment horizontal="left" vertical="center" indent="1"/>
    </xf>
    <xf numFmtId="4" fontId="33" fillId="8" borderId="36" applyNumberFormat="0" applyProtection="0">
      <alignment vertical="center"/>
    </xf>
    <xf numFmtId="0" fontId="28" fillId="9" borderId="36" applyNumberFormat="0" applyProtection="0">
      <alignment horizontal="left" vertical="center" indent="1"/>
    </xf>
    <xf numFmtId="4" fontId="32" fillId="11" borderId="36" applyNumberFormat="0" applyProtection="0">
      <alignment horizontal="left" vertical="center" indent="1"/>
    </xf>
    <xf numFmtId="4" fontId="31" fillId="12" borderId="36" applyNumberFormat="0" applyProtection="0">
      <alignment horizontal="left" vertical="center" indent="1"/>
    </xf>
    <xf numFmtId="0" fontId="28" fillId="9" borderId="36" applyNumberFormat="0" applyProtection="0">
      <alignment horizontal="left" vertical="center" indent="1"/>
    </xf>
    <xf numFmtId="4" fontId="31" fillId="25" borderId="36" applyNumberFormat="0" applyProtection="0">
      <alignment horizontal="left" vertical="center" indent="1"/>
    </xf>
    <xf numFmtId="4" fontId="31" fillId="25" borderId="36" applyNumberFormat="0" applyProtection="0">
      <alignment vertical="center"/>
    </xf>
    <xf numFmtId="0" fontId="28" fillId="9" borderId="36" applyNumberFormat="0" applyProtection="0">
      <alignment horizontal="left" vertical="center" indent="1"/>
    </xf>
    <xf numFmtId="4" fontId="31" fillId="18" borderId="36" applyNumberFormat="0" applyProtection="0">
      <alignment horizontal="right" vertical="center"/>
    </xf>
    <xf numFmtId="4" fontId="31" fillId="16" borderId="36" applyNumberFormat="0" applyProtection="0">
      <alignment horizontal="right" vertical="center"/>
    </xf>
    <xf numFmtId="4" fontId="31" fillId="14" borderId="36" applyNumberFormat="0" applyProtection="0">
      <alignment horizontal="right" vertical="center"/>
    </xf>
    <xf numFmtId="4" fontId="31" fillId="19" borderId="36" applyNumberFormat="0" applyProtection="0">
      <alignment horizontal="right" vertical="center"/>
    </xf>
    <xf numFmtId="4" fontId="31" fillId="13" borderId="36" applyNumberFormat="0" applyProtection="0">
      <alignment horizontal="right" vertical="center"/>
    </xf>
    <xf numFmtId="4" fontId="31" fillId="8" borderId="36" applyNumberFormat="0" applyProtection="0">
      <alignment horizontal="left" vertical="center" indent="1"/>
    </xf>
    <xf numFmtId="4" fontId="31" fillId="8" borderId="36" applyNumberFormat="0" applyProtection="0">
      <alignment vertical="center"/>
    </xf>
    <xf numFmtId="0" fontId="28" fillId="9" borderId="36" applyNumberFormat="0" applyProtection="0">
      <alignment horizontal="left" vertical="center" indent="1"/>
    </xf>
    <xf numFmtId="0" fontId="28" fillId="9" borderId="36" applyNumberFormat="0" applyProtection="0">
      <alignment horizontal="left" vertical="center" indent="1"/>
    </xf>
    <xf numFmtId="4" fontId="32" fillId="11" borderId="36" applyNumberFormat="0" applyProtection="0">
      <alignment horizontal="left" vertical="center" indent="1"/>
    </xf>
    <xf numFmtId="0" fontId="28" fillId="9" borderId="36" applyNumberFormat="0" applyProtection="0">
      <alignment horizontal="left" vertical="center" indent="1"/>
    </xf>
    <xf numFmtId="0" fontId="28" fillId="24" borderId="36" applyNumberFormat="0" applyProtection="0">
      <alignment horizontal="left" vertical="center" indent="1"/>
    </xf>
    <xf numFmtId="4" fontId="33" fillId="25" borderId="36" applyNumberFormat="0" applyProtection="0">
      <alignment vertical="center"/>
    </xf>
    <xf numFmtId="4" fontId="31" fillId="15" borderId="36" applyNumberFormat="0" applyProtection="0">
      <alignment horizontal="right" vertical="center"/>
    </xf>
    <xf numFmtId="4" fontId="35" fillId="10" borderId="36" applyNumberFormat="0" applyProtection="0">
      <alignment horizontal="right" vertical="center"/>
    </xf>
    <xf numFmtId="4" fontId="31" fillId="21" borderId="36" applyNumberFormat="0" applyProtection="0">
      <alignment horizontal="right" vertical="center"/>
    </xf>
    <xf numFmtId="201" fontId="28" fillId="9" borderId="36" applyNumberFormat="0" applyProtection="0">
      <alignment horizontal="left" vertical="center" indent="1"/>
    </xf>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6" fillId="0" borderId="0"/>
    <xf numFmtId="43" fontId="1" fillId="0" borderId="0" applyFont="0" applyFill="0" applyBorder="0" applyAlignment="0" applyProtection="0"/>
  </cellStyleXfs>
  <cellXfs count="394">
    <xf numFmtId="0" fontId="0" fillId="0" borderId="0" xfId="0"/>
    <xf numFmtId="0" fontId="0" fillId="0" borderId="0" xfId="0" applyFill="1"/>
    <xf numFmtId="0" fontId="2" fillId="0" borderId="0" xfId="0" applyFont="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4" xfId="6" applyNumberFormat="1" applyFont="1" applyFill="1" applyBorder="1"/>
    <xf numFmtId="169" fontId="2" fillId="0" borderId="14" xfId="6" applyNumberFormat="1"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0" fontId="0" fillId="0" borderId="0" xfId="0" quotePrefix="1"/>
    <xf numFmtId="5" fontId="0" fillId="0" borderId="0" xfId="0" applyNumberFormat="1"/>
    <xf numFmtId="0" fontId="11" fillId="4" borderId="0" xfId="5" applyFont="1" applyFill="1" applyAlignment="1">
      <alignment vertical="top"/>
    </xf>
    <xf numFmtId="0" fontId="0" fillId="0" borderId="0" xfId="0" applyFill="1" applyBorder="1"/>
    <xf numFmtId="173"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0" fontId="14" fillId="4" borderId="0" xfId="4" applyFont="1" applyFill="1" applyBorder="1" applyAlignment="1">
      <alignment vertical="top"/>
    </xf>
    <xf numFmtId="166" fontId="19" fillId="0" borderId="0" xfId="0" applyNumberFormat="1" applyFont="1" applyFill="1"/>
    <xf numFmtId="0" fontId="2" fillId="0" borderId="8" xfId="6" applyFont="1" applyBorder="1" applyAlignment="1">
      <alignment horizontal="center"/>
    </xf>
    <xf numFmtId="0" fontId="18" fillId="3" borderId="0" xfId="0" applyFont="1" applyFill="1"/>
    <xf numFmtId="0" fontId="4" fillId="0"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0" borderId="0" xfId="0" applyFont="1"/>
    <xf numFmtId="0" fontId="0" fillId="3" borderId="0" xfId="0" applyFill="1" applyAlignment="1">
      <alignment horizontal="left" vertical="top" wrapText="1"/>
    </xf>
    <xf numFmtId="0" fontId="11" fillId="4" borderId="0" xfId="5" applyFont="1" applyFill="1" applyAlignment="1">
      <alignment horizontal="left" vertical="top"/>
    </xf>
    <xf numFmtId="0" fontId="69" fillId="0" borderId="0" xfId="0" applyFont="1" applyAlignment="1">
      <alignment vertical="center"/>
    </xf>
    <xf numFmtId="0" fontId="27"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9" fillId="0" borderId="0" xfId="0" applyFont="1" applyAlignment="1">
      <alignment horizontal="left" vertical="top"/>
    </xf>
    <xf numFmtId="41" fontId="0" fillId="0" borderId="0" xfId="0" applyNumberFormat="1"/>
    <xf numFmtId="0" fontId="1" fillId="3" borderId="11" xfId="6" applyFill="1" applyBorder="1"/>
    <xf numFmtId="0" fontId="2" fillId="0" borderId="0" xfId="6" applyFont="1" applyFill="1" applyBorder="1" applyAlignment="1">
      <alignment horizontal="right"/>
    </xf>
    <xf numFmtId="167" fontId="0" fillId="3" borderId="24" xfId="2" applyNumberFormat="1" applyFont="1" applyFill="1" applyBorder="1"/>
    <xf numFmtId="167" fontId="0" fillId="0" borderId="0" xfId="0" applyNumberFormat="1" applyFill="1"/>
    <xf numFmtId="44" fontId="2" fillId="0" borderId="15" xfId="7" applyNumberFormat="1" applyFont="1" applyFill="1" applyBorder="1"/>
    <xf numFmtId="167" fontId="4" fillId="3" borderId="0" xfId="2" applyNumberFormat="1" applyFont="1" applyFill="1" applyBorder="1" applyProtection="1">
      <protection locked="0"/>
    </xf>
    <xf numFmtId="167" fontId="19" fillId="0" borderId="0" xfId="0" applyNumberFormat="1" applyFont="1" applyFill="1"/>
    <xf numFmtId="0" fontId="0" fillId="3" borderId="10" xfId="6" applyFont="1" applyFill="1" applyBorder="1" applyAlignment="1">
      <alignment horizontal="left" indent="2"/>
    </xf>
    <xf numFmtId="0" fontId="0" fillId="0" borderId="0" xfId="0"/>
    <xf numFmtId="0" fontId="1" fillId="3" borderId="11" xfId="6" applyFont="1" applyFill="1" applyBorder="1"/>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7" fontId="1" fillId="3" borderId="0" xfId="2" applyNumberFormat="1" applyFont="1" applyFill="1" applyProtection="1"/>
    <xf numFmtId="166" fontId="1" fillId="3" borderId="0" xfId="1" applyNumberFormat="1" applyFont="1" applyFill="1" applyBorder="1" applyAlignment="1" applyProtection="1">
      <alignment horizontal="right"/>
      <protection locked="0"/>
    </xf>
    <xf numFmtId="44" fontId="2" fillId="0" borderId="0" xfId="7" applyNumberFormat="1" applyFont="1" applyFill="1" applyBorder="1"/>
    <xf numFmtId="0" fontId="11" fillId="4" borderId="0" xfId="5" applyFont="1" applyFill="1" applyAlignment="1">
      <alignment horizontal="left" vertical="top"/>
    </xf>
    <xf numFmtId="0" fontId="14" fillId="3" borderId="0" xfId="4" applyFont="1" applyFill="1" applyBorder="1" applyAlignment="1">
      <alignment horizontal="left" vertical="top"/>
    </xf>
    <xf numFmtId="41" fontId="4" fillId="0" borderId="0" xfId="0" applyNumberFormat="1" applyFont="1" applyFill="1"/>
    <xf numFmtId="167" fontId="1" fillId="3" borderId="0" xfId="2" applyNumberFormat="1" applyFont="1" applyFill="1" applyProtection="1">
      <protection locked="0"/>
    </xf>
    <xf numFmtId="167" fontId="0" fillId="3" borderId="0" xfId="2" applyNumberFormat="1" applyFont="1" applyFill="1" applyProtection="1"/>
    <xf numFmtId="0" fontId="0" fillId="3" borderId="40" xfId="6" applyFont="1" applyFill="1" applyBorder="1" applyAlignment="1">
      <alignment horizontal="left" indent="2"/>
    </xf>
    <xf numFmtId="0" fontId="0" fillId="3" borderId="41" xfId="6" applyFont="1" applyFill="1" applyBorder="1"/>
    <xf numFmtId="0" fontId="1" fillId="3" borderId="41" xfId="6" applyFont="1" applyFill="1" applyBorder="1"/>
    <xf numFmtId="0" fontId="2" fillId="0" borderId="39" xfId="6" applyFont="1" applyFill="1" applyBorder="1" applyAlignment="1">
      <alignment horizontal="right"/>
    </xf>
    <xf numFmtId="0" fontId="2" fillId="0" borderId="39" xfId="6" applyFont="1" applyFill="1" applyBorder="1"/>
    <xf numFmtId="41" fontId="1" fillId="3" borderId="41" xfId="2" applyNumberFormat="1" applyFont="1" applyFill="1" applyBorder="1"/>
    <xf numFmtId="167" fontId="2" fillId="0" borderId="39" xfId="6" applyNumberFormat="1" applyFont="1" applyFill="1" applyBorder="1"/>
    <xf numFmtId="166" fontId="1" fillId="5" borderId="41" xfId="2" applyNumberFormat="1" applyFont="1" applyFill="1" applyBorder="1"/>
    <xf numFmtId="167" fontId="2" fillId="0" borderId="42" xfId="7" applyNumberFormat="1" applyFont="1" applyFill="1" applyBorder="1"/>
    <xf numFmtId="44" fontId="2" fillId="0" borderId="43" xfId="7" applyNumberFormat="1" applyFont="1" applyFill="1" applyBorder="1"/>
    <xf numFmtId="43" fontId="1" fillId="3" borderId="41" xfId="2" applyNumberFormat="1" applyFont="1" applyFill="1" applyBorder="1"/>
    <xf numFmtId="169" fontId="2" fillId="0" borderId="39" xfId="6" applyNumberFormat="1" applyFont="1" applyFill="1" applyBorder="1"/>
    <xf numFmtId="167" fontId="0" fillId="0" borderId="0" xfId="2" quotePrefix="1" applyNumberFormat="1" applyFont="1" applyFill="1" applyProtection="1"/>
    <xf numFmtId="5" fontId="9" fillId="0" borderId="0" xfId="3" applyNumberFormat="1" applyFont="1" applyFill="1" applyBorder="1" applyAlignment="1" applyProtection="1">
      <alignment horizontal="right"/>
    </xf>
    <xf numFmtId="167" fontId="0" fillId="2" borderId="0" xfId="0" applyNumberFormat="1" applyFill="1" applyProtection="1"/>
    <xf numFmtId="0" fontId="21" fillId="0" borderId="8" xfId="6" applyFont="1" applyBorder="1"/>
    <xf numFmtId="0" fontId="1" fillId="6" borderId="11" xfId="6" applyFill="1" applyBorder="1"/>
    <xf numFmtId="167" fontId="1" fillId="6" borderId="11" xfId="6" applyNumberFormat="1" applyFill="1" applyBorder="1"/>
    <xf numFmtId="43" fontId="1" fillId="6" borderId="12" xfId="6" applyNumberFormat="1" applyFill="1" applyBorder="1"/>
    <xf numFmtId="167" fontId="1" fillId="3" borderId="11" xfId="6" applyNumberFormat="1" applyFill="1" applyBorder="1"/>
    <xf numFmtId="44" fontId="1" fillId="3" borderId="11" xfId="6" applyNumberFormat="1" applyFill="1" applyBorder="1"/>
    <xf numFmtId="0" fontId="1" fillId="7" borderId="11" xfId="6" applyFill="1" applyBorder="1"/>
    <xf numFmtId="0" fontId="2" fillId="0" borderId="13" xfId="6" applyFont="1" applyBorder="1" applyAlignment="1">
      <alignment horizontal="right"/>
    </xf>
    <xf numFmtId="0" fontId="2" fillId="0" borderId="14" xfId="6" applyFont="1" applyBorder="1"/>
    <xf numFmtId="167" fontId="2" fillId="0" borderId="14" xfId="6" applyNumberFormat="1" applyFont="1" applyBorder="1"/>
    <xf numFmtId="169" fontId="2" fillId="0" borderId="14" xfId="6" applyNumberFormat="1" applyFont="1" applyBorder="1"/>
    <xf numFmtId="44" fontId="2" fillId="0" borderId="15" xfId="7" applyFont="1" applyFill="1" applyBorder="1"/>
    <xf numFmtId="0" fontId="2" fillId="0" borderId="0" xfId="6" applyFont="1" applyAlignment="1">
      <alignment horizontal="right"/>
    </xf>
    <xf numFmtId="0" fontId="2" fillId="0" borderId="0" xfId="6" applyFont="1"/>
    <xf numFmtId="167" fontId="2" fillId="0" borderId="0" xfId="6" applyNumberFormat="1" applyFont="1"/>
    <xf numFmtId="169" fontId="2" fillId="0" borderId="0" xfId="6" applyNumberFormat="1" applyFont="1"/>
    <xf numFmtId="44" fontId="2" fillId="0" borderId="0" xfId="7" applyFont="1" applyFill="1" applyBorder="1"/>
    <xf numFmtId="0" fontId="2" fillId="0" borderId="1" xfId="6" applyFont="1" applyBorder="1"/>
    <xf numFmtId="0" fontId="0" fillId="7" borderId="40" xfId="6" applyFont="1" applyFill="1" applyBorder="1" applyAlignment="1">
      <alignment horizontal="left" indent="2"/>
    </xf>
    <xf numFmtId="0" fontId="0" fillId="7" borderId="41" xfId="6" applyFont="1" applyFill="1" applyBorder="1"/>
    <xf numFmtId="0" fontId="1" fillId="7" borderId="41" xfId="6" applyFont="1" applyFill="1" applyBorder="1"/>
    <xf numFmtId="166" fontId="1" fillId="6" borderId="41" xfId="2" applyNumberFormat="1" applyFont="1" applyFill="1" applyBorder="1"/>
    <xf numFmtId="41" fontId="1" fillId="7" borderId="41" xfId="2" applyNumberFormat="1" applyFont="1" applyFill="1" applyBorder="1"/>
    <xf numFmtId="43" fontId="1" fillId="7" borderId="41" xfId="2" applyNumberFormat="1" applyFont="1" applyFill="1" applyBorder="1"/>
    <xf numFmtId="43" fontId="1" fillId="6" borderId="41" xfId="1" applyFont="1" applyFill="1" applyBorder="1"/>
    <xf numFmtId="0" fontId="0" fillId="3" borderId="44" xfId="6" applyFont="1" applyFill="1" applyBorder="1" applyAlignment="1">
      <alignment horizontal="left" indent="2"/>
    </xf>
    <xf numFmtId="0" fontId="0" fillId="3" borderId="45" xfId="6" applyFont="1" applyFill="1" applyBorder="1"/>
    <xf numFmtId="0" fontId="1" fillId="3" borderId="45" xfId="6" applyFont="1" applyFill="1" applyBorder="1"/>
    <xf numFmtId="166" fontId="1" fillId="5" borderId="45" xfId="2" applyNumberFormat="1" applyFont="1" applyFill="1" applyBorder="1"/>
    <xf numFmtId="41" fontId="1" fillId="3" borderId="45" xfId="2" applyNumberFormat="1" applyFont="1" applyFill="1" applyBorder="1"/>
    <xf numFmtId="43" fontId="1" fillId="3" borderId="45" xfId="2" applyNumberFormat="1" applyFont="1" applyFill="1" applyBorder="1"/>
    <xf numFmtId="43" fontId="1" fillId="5" borderId="19" xfId="1" applyFont="1" applyFill="1" applyBorder="1"/>
    <xf numFmtId="0" fontId="2" fillId="0" borderId="1" xfId="0" applyFont="1" applyBorder="1" applyAlignment="1">
      <alignment horizontal="center"/>
    </xf>
    <xf numFmtId="0" fontId="2" fillId="0" borderId="1" xfId="0" applyFont="1" applyFill="1" applyBorder="1" applyAlignment="1">
      <alignment horizontal="center"/>
    </xf>
    <xf numFmtId="0" fontId="2" fillId="0" borderId="1" xfId="0" quotePrefix="1" applyFont="1" applyFill="1" applyBorder="1" applyAlignment="1">
      <alignment horizontal="center"/>
    </xf>
    <xf numFmtId="42" fontId="1" fillId="0" borderId="0" xfId="1" applyNumberFormat="1" applyFont="1" applyFill="1" applyBorder="1" applyProtection="1">
      <protection locked="0"/>
    </xf>
    <xf numFmtId="0" fontId="0" fillId="0" borderId="0" xfId="0" applyFill="1" applyBorder="1" applyProtection="1">
      <protection locked="0"/>
    </xf>
    <xf numFmtId="0" fontId="75" fillId="0" borderId="1" xfId="0" applyFont="1" applyFill="1" applyBorder="1" applyAlignment="1" applyProtection="1">
      <alignment horizontal="center" wrapText="1"/>
      <protection locked="0"/>
    </xf>
    <xf numFmtId="0" fontId="0" fillId="0" borderId="1" xfId="0" applyFill="1" applyBorder="1" applyProtection="1">
      <protection locked="0"/>
    </xf>
    <xf numFmtId="167" fontId="1" fillId="3" borderId="0" xfId="2" applyNumberFormat="1" applyFont="1" applyFill="1" applyBorder="1" applyProtection="1">
      <protection locked="0"/>
    </xf>
    <xf numFmtId="0" fontId="25" fillId="3" borderId="0" xfId="0" applyFont="1" applyFill="1" applyAlignment="1">
      <alignment vertical="top"/>
    </xf>
    <xf numFmtId="167" fontId="11" fillId="3" borderId="0" xfId="2" applyNumberFormat="1" applyFont="1" applyFill="1" applyProtection="1">
      <protection locked="0"/>
    </xf>
    <xf numFmtId="167" fontId="4" fillId="0" borderId="0" xfId="2" applyNumberFormat="1" applyFont="1" applyFill="1" applyBorder="1" applyProtection="1"/>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cellXfs>
  <cellStyles count="1157">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3" xfId="360" xr:uid="{00000000-0005-0000-0000-00000B000000}"/>
    <cellStyle name="20% - Accent2" xfId="163" builtinId="34" customBuiltin="1"/>
    <cellStyle name="20% - Accent2 2" xfId="335" xr:uid="{00000000-0005-0000-0000-00000D000000}"/>
    <cellStyle name="20% - Accent2 2 2" xfId="389" xr:uid="{00000000-0005-0000-0000-00000E000000}"/>
    <cellStyle name="20% - Accent2 3" xfId="362" xr:uid="{00000000-0005-0000-0000-00000F000000}"/>
    <cellStyle name="20% - Accent3" xfId="166" builtinId="38" customBuiltin="1"/>
    <cellStyle name="20% - Accent3 2" xfId="337" xr:uid="{00000000-0005-0000-0000-000011000000}"/>
    <cellStyle name="20% - Accent3 2 2" xfId="391" xr:uid="{00000000-0005-0000-0000-000012000000}"/>
    <cellStyle name="20% - Accent3 3" xfId="364" xr:uid="{00000000-0005-0000-0000-000013000000}"/>
    <cellStyle name="20% - Accent4" xfId="169" builtinId="42" customBuiltin="1"/>
    <cellStyle name="20% - Accent4 2" xfId="339" xr:uid="{00000000-0005-0000-0000-000015000000}"/>
    <cellStyle name="20% - Accent4 2 2" xfId="393" xr:uid="{00000000-0005-0000-0000-000016000000}"/>
    <cellStyle name="20% - Accent4 3" xfId="366" xr:uid="{00000000-0005-0000-0000-000017000000}"/>
    <cellStyle name="20% - Accent5" xfId="172" builtinId="46" customBuiltin="1"/>
    <cellStyle name="20% - Accent5 2" xfId="342" xr:uid="{00000000-0005-0000-0000-000019000000}"/>
    <cellStyle name="20% - Accent5 2 2" xfId="396" xr:uid="{00000000-0005-0000-0000-00001A000000}"/>
    <cellStyle name="20% - Accent5 3" xfId="368" xr:uid="{00000000-0005-0000-0000-00001B000000}"/>
    <cellStyle name="20% - Accent6" xfId="175" builtinId="50" customBuiltin="1"/>
    <cellStyle name="20% - Accent6 2" xfId="344" xr:uid="{00000000-0005-0000-0000-00001D000000}"/>
    <cellStyle name="20% - Accent6 2 2" xfId="398" xr:uid="{00000000-0005-0000-0000-00001E000000}"/>
    <cellStyle name="20% - Accent6 3" xfId="370" xr:uid="{00000000-0005-0000-0000-00001F000000}"/>
    <cellStyle name="40% - Accent1" xfId="161" builtinId="31" customBuiltin="1"/>
    <cellStyle name="40% - Accent1 2" xfId="334" xr:uid="{00000000-0005-0000-0000-000021000000}"/>
    <cellStyle name="40% - Accent1 2 2" xfId="388" xr:uid="{00000000-0005-0000-0000-000022000000}"/>
    <cellStyle name="40% - Accent1 3" xfId="361" xr:uid="{00000000-0005-0000-0000-000023000000}"/>
    <cellStyle name="40% - Accent2" xfId="164" builtinId="35" customBuiltin="1"/>
    <cellStyle name="40% - Accent2 2" xfId="336" xr:uid="{00000000-0005-0000-0000-000025000000}"/>
    <cellStyle name="40% - Accent2 2 2" xfId="390" xr:uid="{00000000-0005-0000-0000-000026000000}"/>
    <cellStyle name="40% - Accent2 3" xfId="363" xr:uid="{00000000-0005-0000-0000-000027000000}"/>
    <cellStyle name="40% - Accent3" xfId="167" builtinId="39" customBuiltin="1"/>
    <cellStyle name="40% - Accent3 2" xfId="338" xr:uid="{00000000-0005-0000-0000-000029000000}"/>
    <cellStyle name="40% - Accent3 2 2" xfId="392" xr:uid="{00000000-0005-0000-0000-00002A000000}"/>
    <cellStyle name="40% - Accent3 3" xfId="365" xr:uid="{00000000-0005-0000-0000-00002B000000}"/>
    <cellStyle name="40% - Accent4" xfId="170" builtinId="43" customBuiltin="1"/>
    <cellStyle name="40% - Accent4 2" xfId="340" xr:uid="{00000000-0005-0000-0000-00002D000000}"/>
    <cellStyle name="40% - Accent4 2 2" xfId="394" xr:uid="{00000000-0005-0000-0000-00002E000000}"/>
    <cellStyle name="40% - Accent4 3" xfId="367" xr:uid="{00000000-0005-0000-0000-00002F000000}"/>
    <cellStyle name="40% - Accent5" xfId="173" builtinId="47" customBuiltin="1"/>
    <cellStyle name="40% - Accent5 2" xfId="343" xr:uid="{00000000-0005-0000-0000-000031000000}"/>
    <cellStyle name="40% - Accent5 2 2" xfId="397" xr:uid="{00000000-0005-0000-0000-000032000000}"/>
    <cellStyle name="40% - Accent5 3" xfId="369" xr:uid="{00000000-0005-0000-0000-000033000000}"/>
    <cellStyle name="40% - Accent6" xfId="176" builtinId="51" customBuiltin="1"/>
    <cellStyle name="40% - Accent6 2" xfId="345" xr:uid="{00000000-0005-0000-0000-000035000000}"/>
    <cellStyle name="40% - Accent6 2 2" xfId="399" xr:uid="{00000000-0005-0000-0000-000036000000}"/>
    <cellStyle name="40% - Accent6 3" xfId="371" xr:uid="{00000000-0005-0000-0000-000037000000}"/>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4000000}"/>
    <cellStyle name="Ariel 7 pt. plain" xfId="235" xr:uid="{00000000-0005-0000-0000-000045000000}"/>
    <cellStyle name="Bad" xfId="150" builtinId="27" customBuiltin="1"/>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heck Cell" xfId="155" builtinId="23" customBuiltin="1"/>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2" xfId="477" xr:uid="{00000000-0005-0000-0000-000051000000}"/>
    <cellStyle name="Comma 122 2" xfId="488" xr:uid="{00000000-0005-0000-0000-000052000000}"/>
    <cellStyle name="Comma 13" xfId="1156" xr:uid="{D0EBC8F6-A22B-4CA0-B852-1E962B2FFC46}"/>
    <cellStyle name="Comma 13 2" xfId="470" xr:uid="{00000000-0005-0000-0000-000053000000}"/>
    <cellStyle name="Comma 13 2 2" xfId="486" xr:uid="{00000000-0005-0000-0000-000054000000}"/>
    <cellStyle name="Comma 2" xfId="26" xr:uid="{00000000-0005-0000-0000-000055000000}"/>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6" xfId="522" xr:uid="{00000000-0005-0000-0000-00005F000000}"/>
    <cellStyle name="Comma 2 2 7" xfId="483" xr:uid="{00000000-0005-0000-0000-000060000000}"/>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4" xfId="214" xr:uid="{00000000-0005-0000-0000-000065000000}"/>
    <cellStyle name="Comma 2 4 2" xfId="270" xr:uid="{00000000-0005-0000-0000-000066000000}"/>
    <cellStyle name="Comma 2 4 3" xfId="276" xr:uid="{00000000-0005-0000-0000-000067000000}"/>
    <cellStyle name="Comma 2 4 4" xfId="282" xr:uid="{00000000-0005-0000-0000-000068000000}"/>
    <cellStyle name="Comma 2 4 5" xfId="288" xr:uid="{00000000-0005-0000-0000-000069000000}"/>
    <cellStyle name="Comma 2 4 6" xfId="259" xr:uid="{00000000-0005-0000-0000-00006A000000}"/>
    <cellStyle name="Comma 2 5" xfId="212" xr:uid="{00000000-0005-0000-0000-00006B000000}"/>
    <cellStyle name="Comma 2 6" xfId="213" xr:uid="{00000000-0005-0000-0000-00006C000000}"/>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3" xfId="30" xr:uid="{00000000-0005-0000-0000-000072000000}"/>
    <cellStyle name="Comma 3 2" xfId="219" xr:uid="{00000000-0005-0000-0000-000073000000}"/>
    <cellStyle name="Comma 3 2 2" xfId="221" xr:uid="{00000000-0005-0000-0000-000074000000}"/>
    <cellStyle name="Comma 3 2 2 2" xfId="277" xr:uid="{00000000-0005-0000-0000-000075000000}"/>
    <cellStyle name="Comma 3 2 2 3" xfId="283" xr:uid="{00000000-0005-0000-0000-000076000000}"/>
    <cellStyle name="Comma 3 2 2 4" xfId="289" xr:uid="{00000000-0005-0000-0000-000077000000}"/>
    <cellStyle name="Comma 3 2 2 5" xfId="271" xr:uid="{00000000-0005-0000-0000-000078000000}"/>
    <cellStyle name="Comma 3 2 3" xfId="220" xr:uid="{00000000-0005-0000-0000-000079000000}"/>
    <cellStyle name="Comma 3 2 3 2" xfId="267" xr:uid="{00000000-0005-0000-0000-00007A000000}"/>
    <cellStyle name="Comma 3 3" xfId="265" xr:uid="{00000000-0005-0000-0000-00007B000000}"/>
    <cellStyle name="Comma 3 4" xfId="273" xr:uid="{00000000-0005-0000-0000-00007C000000}"/>
    <cellStyle name="Comma 3 5" xfId="279" xr:uid="{00000000-0005-0000-0000-00007D000000}"/>
    <cellStyle name="Comma 3 6" xfId="285" xr:uid="{00000000-0005-0000-0000-00007E000000}"/>
    <cellStyle name="Comma 3 7" xfId="260" xr:uid="{00000000-0005-0000-0000-00007F000000}"/>
    <cellStyle name="Comma 3 8" xfId="532" xr:uid="{00000000-0005-0000-0000-000080000000}"/>
    <cellStyle name="Comma 3_Forecast Flash Report" xfId="900" xr:uid="{00000000-0005-0000-0000-000081000000}"/>
    <cellStyle name="Comma 4" xfId="33" xr:uid="{00000000-0005-0000-0000-000082000000}"/>
    <cellStyle name="Comma 4 2" xfId="268" xr:uid="{00000000-0005-0000-0000-000083000000}"/>
    <cellStyle name="Comma 4 3" xfId="274" xr:uid="{00000000-0005-0000-0000-000084000000}"/>
    <cellStyle name="Comma 4 3 2" xfId="484" xr:uid="{00000000-0005-0000-0000-000085000000}"/>
    <cellStyle name="Comma 4 3 3" xfId="465" xr:uid="{00000000-0005-0000-0000-000086000000}"/>
    <cellStyle name="Comma 4 3_Forecast Flash Report" xfId="911" xr:uid="{00000000-0005-0000-0000-000087000000}"/>
    <cellStyle name="Comma 4 4" xfId="280" xr:uid="{00000000-0005-0000-0000-000088000000}"/>
    <cellStyle name="Comma 4 5" xfId="286" xr:uid="{00000000-0005-0000-0000-000089000000}"/>
    <cellStyle name="Comma 4 6" xfId="321" xr:uid="{00000000-0005-0000-0000-00008A000000}"/>
    <cellStyle name="Comma 4 7" xfId="263" xr:uid="{00000000-0005-0000-0000-00008B000000}"/>
    <cellStyle name="Comma 44 9" xfId="23" xr:uid="{00000000-0005-0000-0000-00008C000000}"/>
    <cellStyle name="Comma 45" xfId="18" xr:uid="{00000000-0005-0000-0000-00008D000000}"/>
    <cellStyle name="Comma 5" xfId="35" xr:uid="{00000000-0005-0000-0000-00008E000000}"/>
    <cellStyle name="Comma 5 2" xfId="278" xr:uid="{00000000-0005-0000-0000-00008F000000}"/>
    <cellStyle name="Comma 5 3" xfId="284" xr:uid="{00000000-0005-0000-0000-000090000000}"/>
    <cellStyle name="Comma 5 4" xfId="290" xr:uid="{00000000-0005-0000-0000-000091000000}"/>
    <cellStyle name="Comma 5 5" xfId="323" xr:uid="{00000000-0005-0000-0000-000092000000}"/>
    <cellStyle name="Comma 5 6" xfId="272" xr:uid="{00000000-0005-0000-0000-000093000000}"/>
    <cellStyle name="Comma 6" xfId="325" xr:uid="{00000000-0005-0000-0000-000094000000}"/>
    <cellStyle name="Comma 6 2" xfId="380" xr:uid="{00000000-0005-0000-0000-000095000000}"/>
    <cellStyle name="Comma 7" xfId="348" xr:uid="{00000000-0005-0000-0000-000096000000}"/>
    <cellStyle name="Comma 8" xfId="403" xr:uid="{00000000-0005-0000-0000-000097000000}"/>
    <cellStyle name="Comma 9" xfId="230" xr:uid="{00000000-0005-0000-0000-000098000000}"/>
    <cellStyle name="Comma0" xfId="237" xr:uid="{00000000-0005-0000-0000-000099000000}"/>
    <cellStyle name="Copied" xfId="238" xr:uid="{00000000-0005-0000-0000-00009A000000}"/>
    <cellStyle name="Currency" xfId="2" builtinId="4"/>
    <cellStyle name="Currency 2" xfId="13" xr:uid="{00000000-0005-0000-0000-00009C000000}"/>
    <cellStyle name="Currency 2 2" xfId="239" xr:uid="{00000000-0005-0000-0000-00009D000000}"/>
    <cellStyle name="Currency 2 2 2" xfId="417" xr:uid="{00000000-0005-0000-0000-00009E000000}"/>
    <cellStyle name="Currency 2 3" xfId="215" xr:uid="{00000000-0005-0000-0000-00009F000000}"/>
    <cellStyle name="Currency 3" xfId="358" xr:uid="{00000000-0005-0000-0000-0000A0000000}"/>
    <cellStyle name="Currency 35" xfId="7" xr:uid="{00000000-0005-0000-0000-0000A1000000}"/>
    <cellStyle name="Currency 35 2" xfId="9" xr:uid="{00000000-0005-0000-0000-0000A2000000}"/>
    <cellStyle name="Currency 4" xfId="298" xr:uid="{00000000-0005-0000-0000-0000A3000000}"/>
    <cellStyle name="Currency 5" xfId="410" xr:uid="{00000000-0005-0000-0000-0000A4000000}"/>
    <cellStyle name="Currency 6" xfId="415" xr:uid="{00000000-0005-0000-0000-0000A5000000}"/>
    <cellStyle name="Currency 6 2" xfId="793" xr:uid="{00000000-0005-0000-0000-0000A6000000}"/>
    <cellStyle name="Currency 6 3" xfId="476" xr:uid="{00000000-0005-0000-0000-0000A7000000}"/>
    <cellStyle name="Currency 7" xfId="797" xr:uid="{00000000-0005-0000-0000-0000A8000000}"/>
    <cellStyle name="Entered" xfId="256" xr:uid="{00000000-0005-0000-0000-0000A9000000}"/>
    <cellStyle name="Explanatory Text" xfId="157" builtinId="53" customBuiltin="1"/>
    <cellStyle name="Good" xfId="149" builtinId="26" customBuiltin="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_Forecast Flash Report" xfId="658" xr:uid="{00000000-0005-0000-0000-0000B0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Input" xfId="151" builtinId="20" customBuiltin="1"/>
    <cellStyle name="Input [yellow]" xfId="241" xr:uid="{00000000-0005-0000-0000-0000BC000000}"/>
    <cellStyle name="Input [yellow] 2" xfId="715" xr:uid="{00000000-0005-0000-0000-0000BD000000}"/>
    <cellStyle name="InputData" xfId="468" xr:uid="{00000000-0005-0000-0000-0000BE000000}"/>
    <cellStyle name="Linked Cell" xfId="154" builtinId="24" customBuiltin="1"/>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3" xfId="307" xr:uid="{00000000-0005-0000-0000-0000CB000000}"/>
    <cellStyle name="Normal 11" xfId="304" xr:uid="{00000000-0005-0000-0000-0000CC000000}"/>
    <cellStyle name="Normal 11 2" xfId="356" xr:uid="{00000000-0005-0000-0000-0000CD000000}"/>
    <cellStyle name="Normal 11 3" xfId="708" xr:uid="{00000000-0005-0000-0000-0000CE000000}"/>
    <cellStyle name="Normal 11 4" xfId="455" xr:uid="{00000000-0005-0000-0000-0000CF000000}"/>
    <cellStyle name="Normal 11_Forecast Flash Report" xfId="669" xr:uid="{00000000-0005-0000-0000-0000D0000000}"/>
    <cellStyle name="Normal 12" xfId="301" xr:uid="{00000000-0005-0000-0000-0000D1000000}"/>
    <cellStyle name="Normal 12 2" xfId="357" xr:uid="{00000000-0005-0000-0000-0000D2000000}"/>
    <cellStyle name="Normal 13" xfId="315" xr:uid="{00000000-0005-0000-0000-0000D3000000}"/>
    <cellStyle name="Normal 13 2" xfId="372" xr:uid="{00000000-0005-0000-0000-0000D4000000}"/>
    <cellStyle name="Normal 13 3" xfId="717" xr:uid="{00000000-0005-0000-0000-0000D5000000}"/>
    <cellStyle name="Normal 13 4" xfId="453" xr:uid="{00000000-0005-0000-0000-0000D6000000}"/>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5" xfId="318" xr:uid="{00000000-0005-0000-0000-0000DB000000}"/>
    <cellStyle name="Normal 15 2" xfId="375" xr:uid="{00000000-0005-0000-0000-0000DC000000}"/>
    <cellStyle name="Normal 157 3" xfId="22" xr:uid="{00000000-0005-0000-0000-0000DD000000}"/>
    <cellStyle name="Normal 16" xfId="319" xr:uid="{00000000-0005-0000-0000-0000DE000000}"/>
    <cellStyle name="Normal 16 2" xfId="376" xr:uid="{00000000-0005-0000-0000-0000DF000000}"/>
    <cellStyle name="Normal 161" xfId="6" xr:uid="{00000000-0005-0000-0000-0000E0000000}"/>
    <cellStyle name="Normal 161 2" xfId="8" xr:uid="{00000000-0005-0000-0000-0000E1000000}"/>
    <cellStyle name="Normal 17" xfId="320" xr:uid="{00000000-0005-0000-0000-0000E2000000}"/>
    <cellStyle name="Normal 17 2" xfId="377" xr:uid="{00000000-0005-0000-0000-0000E3000000}"/>
    <cellStyle name="Normal 18" xfId="322" xr:uid="{00000000-0005-0000-0000-0000E4000000}"/>
    <cellStyle name="Normal 18 2" xfId="378" xr:uid="{00000000-0005-0000-0000-0000E5000000}"/>
    <cellStyle name="Normal 19" xfId="324" xr:uid="{00000000-0005-0000-0000-0000E6000000}"/>
    <cellStyle name="Normal 19 2" xfId="379" xr:uid="{00000000-0005-0000-0000-0000E7000000}"/>
    <cellStyle name="Normal 2" xfId="25" xr:uid="{00000000-0005-0000-0000-0000E8000000}"/>
    <cellStyle name="Normal 2 13" xfId="1154" xr:uid="{490135C6-A060-4836-8AE4-428C31B8B7AB}"/>
    <cellStyle name="Normal 2 2" xfId="10" xr:uid="{00000000-0005-0000-0000-0000E9000000}"/>
    <cellStyle name="Normal 2 2 2" xfId="74" xr:uid="{00000000-0005-0000-0000-0000EA000000}"/>
    <cellStyle name="Normal 2 2 2 2" xfId="536" xr:uid="{00000000-0005-0000-0000-0000EB000000}"/>
    <cellStyle name="Normal 2 2 2 3" xfId="463" xr:uid="{00000000-0005-0000-0000-0000EC000000}"/>
    <cellStyle name="Normal 2 2 2 4" xfId="1149" xr:uid="{31AC590F-5C3D-475E-96D2-B717BF6F3BFD}"/>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_Forecast Flash Report" xfId="890" xr:uid="{00000000-0005-0000-0000-0000F5000000}"/>
    <cellStyle name="Normal 2 4" xfId="529" xr:uid="{00000000-0005-0000-0000-0000F6000000}"/>
    <cellStyle name="Normal 2 6" xfId="1155" xr:uid="{AB7EDC84-CAAC-4368-A7FC-96677919D7BB}"/>
    <cellStyle name="Normal 2_Forecast Flash Report" xfId="923" xr:uid="{00000000-0005-0000-0000-0000F7000000}"/>
    <cellStyle name="Normal 20" xfId="326" xr:uid="{00000000-0005-0000-0000-0000F8000000}"/>
    <cellStyle name="Normal 20 2" xfId="381" xr:uid="{00000000-0005-0000-0000-0000F9000000}"/>
    <cellStyle name="Normal 21" xfId="331" xr:uid="{00000000-0005-0000-0000-0000FA000000}"/>
    <cellStyle name="Normal 21 2" xfId="385" xr:uid="{00000000-0005-0000-0000-0000FB000000}"/>
    <cellStyle name="Normal 22" xfId="329" xr:uid="{00000000-0005-0000-0000-0000FC000000}"/>
    <cellStyle name="Normal 22 2" xfId="383" xr:uid="{00000000-0005-0000-0000-0000FD000000}"/>
    <cellStyle name="Normal 23" xfId="330" xr:uid="{00000000-0005-0000-0000-0000FE000000}"/>
    <cellStyle name="Normal 23 2" xfId="384" xr:uid="{00000000-0005-0000-0000-0000FF000000}"/>
    <cellStyle name="Normal 24" xfId="341" xr:uid="{00000000-0005-0000-0000-000000010000}"/>
    <cellStyle name="Normal 24 2" xfId="395" xr:uid="{00000000-0005-0000-0000-000001010000}"/>
    <cellStyle name="Normal 25" xfId="328" xr:uid="{00000000-0005-0000-0000-000002010000}"/>
    <cellStyle name="Normal 25 2" xfId="382" xr:uid="{00000000-0005-0000-0000-000003010000}"/>
    <cellStyle name="Normal 26" xfId="347" xr:uid="{00000000-0005-0000-0000-000004010000}"/>
    <cellStyle name="Normal 27" xfId="400" xr:uid="{00000000-0005-0000-0000-000005010000}"/>
    <cellStyle name="Normal 28" xfId="401" xr:uid="{00000000-0005-0000-0000-000006010000}"/>
    <cellStyle name="Normal 29" xfId="402" xr:uid="{00000000-0005-0000-0000-000007010000}"/>
    <cellStyle name="Normal 3" xfId="27" xr:uid="{00000000-0005-0000-0000-000008010000}"/>
    <cellStyle name="Normal 3 2" xfId="28" xr:uid="{00000000-0005-0000-0000-000009010000}"/>
    <cellStyle name="Normal 3 3" xfId="244" xr:uid="{00000000-0005-0000-0000-00000A010000}"/>
    <cellStyle name="Normal 3 3 2" xfId="657" xr:uid="{00000000-0005-0000-0000-00000B010000}"/>
    <cellStyle name="Normal 3 3 3" xfId="457" xr:uid="{00000000-0005-0000-0000-00000C010000}"/>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4" xfId="29" xr:uid="{00000000-0005-0000-0000-00001E010000}"/>
    <cellStyle name="Normal 4 2" xfId="349" xr:uid="{00000000-0005-0000-0000-00001F010000}"/>
    <cellStyle name="Normal 4 3" xfId="408" xr:uid="{00000000-0005-0000-0000-000020010000}"/>
    <cellStyle name="Normal 4 3 2" xfId="788" xr:uid="{00000000-0005-0000-0000-000021010000}"/>
    <cellStyle name="Normal 4 3 3" xfId="462" xr:uid="{00000000-0005-0000-0000-000022010000}"/>
    <cellStyle name="Normal 4 3_Forecast Flash Report" xfId="842" xr:uid="{00000000-0005-0000-0000-000023010000}"/>
    <cellStyle name="Normal 4 4" xfId="469" xr:uid="{00000000-0005-0000-0000-000024010000}"/>
    <cellStyle name="Normal 4 5" xfId="927" xr:uid="{00000000-0005-0000-0000-000025010000}"/>
    <cellStyle name="Normal 4_Forecast Flash Report" xfId="940" xr:uid="{00000000-0005-0000-0000-000026010000}"/>
    <cellStyle name="Normal 5" xfId="32" xr:uid="{00000000-0005-0000-0000-000027010000}"/>
    <cellStyle name="Normal 5 2" xfId="228" xr:uid="{00000000-0005-0000-0000-000028010000}"/>
    <cellStyle name="Normal 6" xfId="34" xr:uid="{00000000-0005-0000-0000-000029010000}"/>
    <cellStyle name="Normal 6 2" xfId="350" xr:uid="{00000000-0005-0000-0000-00002A010000}"/>
    <cellStyle name="Normal 6 2 2" xfId="745" xr:uid="{00000000-0005-0000-0000-00002B010000}"/>
    <cellStyle name="Normal 6 2 3" xfId="480" xr:uid="{00000000-0005-0000-0000-00002C010000}"/>
    <cellStyle name="Normal 6 2_Forecast Flash Report" xfId="716" xr:uid="{00000000-0005-0000-0000-00002D010000}"/>
    <cellStyle name="Normal 6 3" xfId="534" xr:uid="{00000000-0005-0000-0000-00002E010000}"/>
    <cellStyle name="Normal 6 4" xfId="473" xr:uid="{00000000-0005-0000-0000-00002F010000}"/>
    <cellStyle name="Normal 6_Forecast Flash Report" xfId="899" xr:uid="{00000000-0005-0000-0000-000030010000}"/>
    <cellStyle name="Normal 7" xfId="299" xr:uid="{00000000-0005-0000-0000-000031010000}"/>
    <cellStyle name="Normal 7 2" xfId="352" xr:uid="{00000000-0005-0000-0000-000032010000}"/>
    <cellStyle name="Normal 7 3" xfId="703" xr:uid="{00000000-0005-0000-0000-000033010000}"/>
    <cellStyle name="Normal 7 4" xfId="456" xr:uid="{00000000-0005-0000-0000-000034010000}"/>
    <cellStyle name="Normal 7_Forecast Flash Report" xfId="861" xr:uid="{00000000-0005-0000-0000-000035010000}"/>
    <cellStyle name="Normal 73" xfId="475" xr:uid="{00000000-0005-0000-0000-000036010000}"/>
    <cellStyle name="Normal 8" xfId="295" xr:uid="{00000000-0005-0000-0000-000037010000}"/>
    <cellStyle name="Normal 8 2" xfId="353" xr:uid="{00000000-0005-0000-0000-000038010000}"/>
    <cellStyle name="Normal 9" xfId="296" xr:uid="{00000000-0005-0000-0000-000039010000}"/>
    <cellStyle name="Normal 9 2" xfId="354" xr:uid="{00000000-0005-0000-0000-00003A010000}"/>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3" xfId="332" xr:uid="{00000000-0005-0000-0000-000040010000}"/>
    <cellStyle name="Note 3 2" xfId="386" xr:uid="{00000000-0005-0000-0000-000041010000}"/>
    <cellStyle name="Number" xfId="245" xr:uid="{00000000-0005-0000-0000-000042010000}"/>
    <cellStyle name="OCT 97" xfId="246" xr:uid="{00000000-0005-0000-0000-000043010000}"/>
    <cellStyle name="Output" xfId="152" builtinId="21" customBuiltin="1"/>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2 3 4" xfId="479" xr:uid="{00000000-0005-0000-0000-00004D010000}"/>
    <cellStyle name="Percent 2" xfId="17" xr:uid="{00000000-0005-0000-0000-00004E01000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3" xfId="31" xr:uid="{00000000-0005-0000-0000-000056010000}"/>
    <cellStyle name="Percent 3 2" xfId="346" xr:uid="{00000000-0005-0000-0000-000057010000}"/>
    <cellStyle name="Percent 35" xfId="19" xr:uid="{00000000-0005-0000-0000-000058010000}"/>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orcentagem 10" xfId="16" xr:uid="{00000000-0005-0000-0000-00005D010000}"/>
    <cellStyle name="regstoresfromspecstores" xfId="308" xr:uid="{00000000-0005-0000-0000-00005E010000}"/>
    <cellStyle name="RevList" xfId="305" xr:uid="{00000000-0005-0000-0000-00005F010000}"/>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3" xfId="763" xr:uid="{00000000-0005-0000-0000-000063010000}"/>
    <cellStyle name="SAPBEXaggData 2 3 2" xfId="1137" xr:uid="{D2EE5539-4EAD-469D-8A1D-75838337956B}"/>
    <cellStyle name="SAPBEXaggData 2 4" xfId="633" xr:uid="{00000000-0005-0000-0000-000064010000}"/>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3" xfId="653" xr:uid="{00000000-0005-0000-0000-000068010000}"/>
    <cellStyle name="SAPBEXaggData 3 3 2" xfId="1083" xr:uid="{B960AFDC-8940-49CE-B7DD-ECBB86C97145}"/>
    <cellStyle name="SAPBEXaggData 3 4" xfId="509" xr:uid="{00000000-0005-0000-0000-000069010000}"/>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3" xfId="733" xr:uid="{00000000-0005-0000-0000-00006D010000}"/>
    <cellStyle name="SAPBEXaggData 4_Forecast Flash Report" xfId="914" xr:uid="{00000000-0005-0000-0000-00006E010000}"/>
    <cellStyle name="SAPBEXaggData 5" xfId="427" xr:uid="{00000000-0005-0000-0000-00006F010000}"/>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3" xfId="720" xr:uid="{00000000-0005-0000-0000-000074010000}"/>
    <cellStyle name="SAPBEXaggDataEmph 2 3 2" xfId="1123" xr:uid="{CFA089B6-D736-4850-91B4-4B0990A5FD94}"/>
    <cellStyle name="SAPBEXaggDataEmph 2 4" xfId="832" xr:uid="{00000000-0005-0000-0000-000075010000}"/>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3" xfId="660" xr:uid="{00000000-0005-0000-0000-000079010000}"/>
    <cellStyle name="SAPBEXaggDataEmph 3 3 2" xfId="1087" xr:uid="{0BA639AC-230E-4DF4-81FC-36D05F78EE99}"/>
    <cellStyle name="SAPBEXaggDataEmph 3 4" xfId="755" xr:uid="{00000000-0005-0000-0000-00007A010000}"/>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3" xfId="754" xr:uid="{00000000-0005-0000-0000-00007E010000}"/>
    <cellStyle name="SAPBEXaggDataEmph 4_Forecast Flash Report" xfId="960" xr:uid="{00000000-0005-0000-0000-00007F010000}"/>
    <cellStyle name="SAPBEXaggDataEmph 5" xfId="439" xr:uid="{00000000-0005-0000-0000-000080010000}"/>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3" xfId="762" xr:uid="{00000000-0005-0000-0000-000085010000}"/>
    <cellStyle name="SAPBEXaggItem 2 3 2" xfId="1136" xr:uid="{E442FBCB-1CD0-45D0-B0B7-DA4017E09D64}"/>
    <cellStyle name="SAPBEXaggItem 2 4" xfId="804" xr:uid="{00000000-0005-0000-0000-000086010000}"/>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3" xfId="661" xr:uid="{00000000-0005-0000-0000-00008A010000}"/>
    <cellStyle name="SAPBEXaggItem 3 3 2" xfId="1088" xr:uid="{A339A277-46CB-4942-B735-9EF1E18A3BCC}"/>
    <cellStyle name="SAPBEXaggItem 3 4" xfId="751" xr:uid="{00000000-0005-0000-0000-00008B010000}"/>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3" xfId="611" xr:uid="{00000000-0005-0000-0000-00008F010000}"/>
    <cellStyle name="SAPBEXaggItem 4_Forecast Flash Report" xfId="939" xr:uid="{00000000-0005-0000-0000-000090010000}"/>
    <cellStyle name="SAPBEXaggItem 5" xfId="618" xr:uid="{00000000-0005-0000-0000-00009101000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3" xfId="719" xr:uid="{00000000-0005-0000-0000-000096010000}"/>
    <cellStyle name="SAPBEXaggItemX 2 3 2" xfId="1122" xr:uid="{9F9CE691-1656-4B41-B5BA-ECF3BB50C633}"/>
    <cellStyle name="SAPBEXaggItemX 2 4" xfId="806" xr:uid="{00000000-0005-0000-0000-000097010000}"/>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3" xfId="493" xr:uid="{00000000-0005-0000-0000-00009B010000}"/>
    <cellStyle name="SAPBEXaggItemX 3 3 2" xfId="981" xr:uid="{7EA1A332-598A-4398-B957-C91E757CE227}"/>
    <cellStyle name="SAPBEXaggItemX 3 4" xfId="663" xr:uid="{00000000-0005-0000-0000-00009C010000}"/>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3" xfId="616" xr:uid="{00000000-0005-0000-0000-0000A0010000}"/>
    <cellStyle name="SAPBEXaggItemX 4_Forecast Flash Report" xfId="615" xr:uid="{00000000-0005-0000-0000-0000A1010000}"/>
    <cellStyle name="SAPBEXaggItemX 5" xfId="440" xr:uid="{00000000-0005-0000-0000-0000A2010000}"/>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3" xfId="765" xr:uid="{00000000-0005-0000-0000-0000A7010000}"/>
    <cellStyle name="SAPBEXchaText 2 3 2" xfId="1139" xr:uid="{9C162500-A757-457A-A2A7-27BCD51230BC}"/>
    <cellStyle name="SAPBEXchaText 2 4" xfId="840" xr:uid="{00000000-0005-0000-0000-0000A8010000}"/>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3" xfId="724" xr:uid="{00000000-0005-0000-0000-0000AC010000}"/>
    <cellStyle name="SAPBEXchaText 3 3 2" xfId="1127" xr:uid="{1B435AA6-25DC-419D-AD6C-106E951456DB}"/>
    <cellStyle name="SAPBEXchaText 3 4" xfId="771" xr:uid="{00000000-0005-0000-0000-0000AD010000}"/>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3" xfId="767" xr:uid="{00000000-0005-0000-0000-0000B1010000}"/>
    <cellStyle name="SAPBEXchaText 4_Forecast Flash Report" xfId="865" xr:uid="{00000000-0005-0000-0000-0000B2010000}"/>
    <cellStyle name="SAPBEXchaText 5" xfId="803" xr:uid="{00000000-0005-0000-0000-0000B3010000}"/>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3" xfId="761" xr:uid="{00000000-0005-0000-0000-0000B8010000}"/>
    <cellStyle name="SAPBEXexcBad7 2 3 2" xfId="1135" xr:uid="{C3B2E77B-34B6-4972-A8D4-4643C53F26CE}"/>
    <cellStyle name="SAPBEXexcBad7 2 4" xfId="831" xr:uid="{00000000-0005-0000-0000-0000B9010000}"/>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3" xfId="501" xr:uid="{00000000-0005-0000-0000-0000BD010000}"/>
    <cellStyle name="SAPBEXexcBad7 3 3 2" xfId="984" xr:uid="{6A0EA1CA-4FCD-47D7-B360-94F9EC273585}"/>
    <cellStyle name="SAPBEXexcBad7 3 4" xfId="775" xr:uid="{00000000-0005-0000-0000-0000BE010000}"/>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3" xfId="779" xr:uid="{00000000-0005-0000-0000-0000C2010000}"/>
    <cellStyle name="SAPBEXexcBad7 4_Forecast Flash Report" xfId="871" xr:uid="{00000000-0005-0000-0000-0000C3010000}"/>
    <cellStyle name="SAPBEXexcBad7 5" xfId="619" xr:uid="{00000000-0005-0000-0000-0000C4010000}"/>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3" xfId="749" xr:uid="{00000000-0005-0000-0000-0000C9010000}"/>
    <cellStyle name="SAPBEXexcBad8 2 3 2" xfId="1133" xr:uid="{057A22BF-7507-4C38-969B-CAF67E7699C8}"/>
    <cellStyle name="SAPBEXexcBad8 2 4" xfId="426" xr:uid="{00000000-0005-0000-0000-0000CA010000}"/>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3" xfId="664" xr:uid="{00000000-0005-0000-0000-0000CE010000}"/>
    <cellStyle name="SAPBEXexcBad8 3 3 2" xfId="1090" xr:uid="{3322C2F9-9AE8-4ADC-BAA0-8480B3D3FE7A}"/>
    <cellStyle name="SAPBEXexcBad8 3 4" xfId="862" xr:uid="{00000000-0005-0000-0000-0000CF010000}"/>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3" xfId="728" xr:uid="{00000000-0005-0000-0000-0000D3010000}"/>
    <cellStyle name="SAPBEXexcBad8 4_Forecast Flash Report" xfId="947" xr:uid="{00000000-0005-0000-0000-0000D4010000}"/>
    <cellStyle name="SAPBEXexcBad8 5" xfId="441" xr:uid="{00000000-0005-0000-0000-0000D5010000}"/>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3" xfId="705" xr:uid="{00000000-0005-0000-0000-0000DA010000}"/>
    <cellStyle name="SAPBEXexcBad9 2 3 2" xfId="1120" xr:uid="{33B4E924-04F6-4632-B014-AF502B1CA4E8}"/>
    <cellStyle name="SAPBEXexcBad9 2 4" xfId="809" xr:uid="{00000000-0005-0000-0000-0000DB010000}"/>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3" xfId="789" xr:uid="{00000000-0005-0000-0000-0000DF010000}"/>
    <cellStyle name="SAPBEXexcBad9 3 3 2" xfId="1144" xr:uid="{6A978D99-189A-4443-B217-1D9AC55BED83}"/>
    <cellStyle name="SAPBEXexcBad9 3 4" xfId="859" xr:uid="{00000000-0005-0000-0000-0000E0010000}"/>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3" xfId="731" xr:uid="{00000000-0005-0000-0000-0000E4010000}"/>
    <cellStyle name="SAPBEXexcBad9 4_Forecast Flash Report" xfId="429" xr:uid="{00000000-0005-0000-0000-0000E5010000}"/>
    <cellStyle name="SAPBEXexcBad9 5" xfId="620" xr:uid="{00000000-0005-0000-0000-0000E6010000}"/>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3" xfId="748" xr:uid="{00000000-0005-0000-0000-0000EB010000}"/>
    <cellStyle name="SAPBEXexcCritical4 2 3 2" xfId="1132" xr:uid="{029081DA-84B3-4FDA-B061-DCD915DF739D}"/>
    <cellStyle name="SAPBEXexcCritical4 2 4" xfId="830" xr:uid="{00000000-0005-0000-0000-0000EC010000}"/>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3" xfId="702" xr:uid="{00000000-0005-0000-0000-0000F0010000}"/>
    <cellStyle name="SAPBEXexcCritical4 3 3 2" xfId="1119" xr:uid="{57DE392E-520E-4258-AE1B-B0E94FA841D5}"/>
    <cellStyle name="SAPBEXexcCritical4 3 4" xfId="613" xr:uid="{00000000-0005-0000-0000-0000F1010000}"/>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3" xfId="774" xr:uid="{00000000-0005-0000-0000-0000F5010000}"/>
    <cellStyle name="SAPBEXexcCritical4 4_Forecast Flash Report" xfId="867" xr:uid="{00000000-0005-0000-0000-0000F6010000}"/>
    <cellStyle name="SAPBEXexcCritical4 5" xfId="442" xr:uid="{00000000-0005-0000-0000-0000F7010000}"/>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3" xfId="711" xr:uid="{00000000-0005-0000-0000-0000FC010000}"/>
    <cellStyle name="SAPBEXexcCritical5 2 3 2" xfId="1121" xr:uid="{5861E5A0-8572-4F58-8078-597C07F1D626}"/>
    <cellStyle name="SAPBEXexcCritical5 2 4" xfId="659" xr:uid="{00000000-0005-0000-0000-0000FD010000}"/>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3" xfId="517" xr:uid="{00000000-0005-0000-0000-000001020000}"/>
    <cellStyle name="SAPBEXexcCritical5 3 3 2" xfId="988" xr:uid="{7A83E875-6E97-4E3F-8A7D-777DB06F6762}"/>
    <cellStyle name="SAPBEXexcCritical5 3 4" xfId="858" xr:uid="{00000000-0005-0000-0000-000002020000}"/>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3" xfId="773" xr:uid="{00000000-0005-0000-0000-000006020000}"/>
    <cellStyle name="SAPBEXexcCritical5 4_Forecast Flash Report" xfId="850" xr:uid="{00000000-0005-0000-0000-000007020000}"/>
    <cellStyle name="SAPBEXexcCritical5 5" xfId="621" xr:uid="{00000000-0005-0000-0000-000008020000}"/>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3" xfId="747" xr:uid="{00000000-0005-0000-0000-00000D020000}"/>
    <cellStyle name="SAPBEXexcCritical6 2 3 2" xfId="1131" xr:uid="{D52A6635-8C94-413D-BC7A-36A16A355E2C}"/>
    <cellStyle name="SAPBEXexcCritical6 2 4" xfId="607" xr:uid="{00000000-0005-0000-0000-00000E020000}"/>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3" xfId="515" xr:uid="{00000000-0005-0000-0000-000012020000}"/>
    <cellStyle name="SAPBEXexcCritical6 3 3 2" xfId="986" xr:uid="{A6B731F8-340C-4D4E-B912-2D624FFB689A}"/>
    <cellStyle name="SAPBEXexcCritical6 3 4" xfId="802" xr:uid="{00000000-0005-0000-0000-000013020000}"/>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3" xfId="507" xr:uid="{00000000-0005-0000-0000-000017020000}"/>
    <cellStyle name="SAPBEXexcCritical6 4_Forecast Flash Report" xfId="906" xr:uid="{00000000-0005-0000-0000-000018020000}"/>
    <cellStyle name="SAPBEXexcCritical6 5" xfId="443" xr:uid="{00000000-0005-0000-0000-000019020000}"/>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3" xfId="519" xr:uid="{00000000-0005-0000-0000-00001E020000}"/>
    <cellStyle name="SAPBEXexcGood1 2 3 2" xfId="989" xr:uid="{3249942F-91CD-4271-98A3-102401C90E13}"/>
    <cellStyle name="SAPBEXexcGood1 2 4" xfId="758" xr:uid="{00000000-0005-0000-0000-00001F020000}"/>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3" xfId="750" xr:uid="{00000000-0005-0000-0000-000023020000}"/>
    <cellStyle name="SAPBEXexcGood1 3 3 2" xfId="1134" xr:uid="{2789D5F8-95ED-4FE0-A13A-9C4F30D2246B}"/>
    <cellStyle name="SAPBEXexcGood1 3 4" xfId="786" xr:uid="{00000000-0005-0000-0000-000024020000}"/>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3" xfId="736" xr:uid="{00000000-0005-0000-0000-000028020000}"/>
    <cellStyle name="SAPBEXexcGood1 4_Forecast Flash Report" xfId="474" xr:uid="{00000000-0005-0000-0000-000029020000}"/>
    <cellStyle name="SAPBEXexcGood1 5" xfId="622" xr:uid="{00000000-0005-0000-0000-00002A020000}"/>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3" xfId="452" xr:uid="{00000000-0005-0000-0000-00002F020000}"/>
    <cellStyle name="SAPBEXexcGood2 2 3 2" xfId="974" xr:uid="{DB7049C8-1EB7-44ED-B798-E1FB083FACAF}"/>
    <cellStyle name="SAPBEXexcGood2 2 4" xfId="500" xr:uid="{00000000-0005-0000-0000-000030020000}"/>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3" xfId="631" xr:uid="{00000000-0005-0000-0000-000034020000}"/>
    <cellStyle name="SAPBEXexcGood2 3 3 2" xfId="1069" xr:uid="{81EA592A-E23F-4B69-9657-23F801F9F603}"/>
    <cellStyle name="SAPBEXexcGood2 3 4" xfId="744" xr:uid="{00000000-0005-0000-0000-000035020000}"/>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3" xfId="739" xr:uid="{00000000-0005-0000-0000-000039020000}"/>
    <cellStyle name="SAPBEXexcGood2 4_Forecast Flash Report" xfId="807" xr:uid="{00000000-0005-0000-0000-00003A020000}"/>
    <cellStyle name="SAPBEXexcGood2 5" xfId="444" xr:uid="{00000000-0005-0000-0000-00003B020000}"/>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3" xfId="656" xr:uid="{00000000-0005-0000-0000-000040020000}"/>
    <cellStyle name="SAPBEXexcGood3 2 3 2" xfId="1086" xr:uid="{276BA071-30EC-4D3B-8870-D7B363DD98D5}"/>
    <cellStyle name="SAPBEXexcGood3 2 4" xfId="800" xr:uid="{00000000-0005-0000-0000-000041020000}"/>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3" xfId="795" xr:uid="{00000000-0005-0000-0000-000045020000}"/>
    <cellStyle name="SAPBEXexcGood3 3 3 2" xfId="1146" xr:uid="{4DD5E41E-CA1E-4B24-812C-FF4C50516757}"/>
    <cellStyle name="SAPBEXexcGood3 3 4" xfId="833" xr:uid="{00000000-0005-0000-0000-000046020000}"/>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3" xfId="757" xr:uid="{00000000-0005-0000-0000-00004A020000}"/>
    <cellStyle name="SAPBEXexcGood3 4_Forecast Flash Report" xfId="945" xr:uid="{00000000-0005-0000-0000-00004B020000}"/>
    <cellStyle name="SAPBEXexcGood3 5" xfId="623" xr:uid="{00000000-0005-0000-0000-00004C020000}"/>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3" xfId="722" xr:uid="{00000000-0005-0000-0000-000051020000}"/>
    <cellStyle name="SAPBEXfilterDrill 2 3 2" xfId="1125" xr:uid="{B61531B2-7783-4445-B705-EEF50EBA479B}"/>
    <cellStyle name="SAPBEXfilterDrill 2 4" xfId="814" xr:uid="{00000000-0005-0000-0000-000052020000}"/>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3" xfId="766" xr:uid="{00000000-0005-0000-0000-000056020000}"/>
    <cellStyle name="SAPBEXfilterDrill 3 3 2" xfId="1140" xr:uid="{1F1603E4-1CD0-41D7-92B8-D84FDA5FC3A0}"/>
    <cellStyle name="SAPBEXfilterDrill 3 4" xfId="815" xr:uid="{00000000-0005-0000-0000-000057020000}"/>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3" xfId="752" xr:uid="{00000000-0005-0000-0000-00005B020000}"/>
    <cellStyle name="SAPBEXfilterDrill 4_Forecast Flash Report" xfId="889" xr:uid="{00000000-0005-0000-0000-00005C020000}"/>
    <cellStyle name="SAPBEXfilterDrill 5" xfId="808" xr:uid="{00000000-0005-0000-0000-00005D020000}"/>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3" xfId="420" xr:uid="{00000000-0005-0000-0000-000066020000}"/>
    <cellStyle name="SAPBEXformats 2 3 2" xfId="972" xr:uid="{6C993F29-238C-4058-BF7C-64426DB7BEF3}"/>
    <cellStyle name="SAPBEXformats 2 4" xfId="505" xr:uid="{00000000-0005-0000-0000-000067020000}"/>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3" xfId="652" xr:uid="{00000000-0005-0000-0000-00006B020000}"/>
    <cellStyle name="SAPBEXformats 3 3 2" xfId="1082" xr:uid="{2132CE97-85BF-4952-866B-32E58E43C1B7}"/>
    <cellStyle name="SAPBEXformats 3 4" xfId="694" xr:uid="{00000000-0005-0000-0000-00006C020000}"/>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3" xfId="421" xr:uid="{00000000-0005-0000-0000-000070020000}"/>
    <cellStyle name="SAPBEXformats 4_Forecast Flash Report" xfId="738" xr:uid="{00000000-0005-0000-0000-000071020000}"/>
    <cellStyle name="SAPBEXformats 5" xfId="450" xr:uid="{00000000-0005-0000-0000-00007202000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3" xfId="514" xr:uid="{00000000-0005-0000-0000-000077020000}"/>
    <cellStyle name="SAPBEXheaderItem 2 3 2" xfId="985" xr:uid="{9C31D358-BAED-4BA6-9EF6-21DF3937E74A}"/>
    <cellStyle name="SAPBEXheaderItem 2 4" xfId="813" xr:uid="{00000000-0005-0000-0000-000078020000}"/>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3" xfId="492" xr:uid="{00000000-0005-0000-0000-00007C020000}"/>
    <cellStyle name="SAPBEXheaderItem 3 3 2" xfId="980" xr:uid="{FBC90AC6-528C-4AC7-B787-3EDD54B8193D}"/>
    <cellStyle name="SAPBEXheaderItem 3 4" xfId="785" xr:uid="{00000000-0005-0000-0000-00007D020000}"/>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3" xfId="770" xr:uid="{00000000-0005-0000-0000-000081020000}"/>
    <cellStyle name="SAPBEXheaderItem 4_Forecast Flash Report" xfId="432" xr:uid="{00000000-0005-0000-0000-000082020000}"/>
    <cellStyle name="SAPBEXheaderItem 5" xfId="701" xr:uid="{00000000-0005-0000-0000-000083020000}"/>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3" xfId="688" xr:uid="{00000000-0005-0000-0000-000089020000}"/>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4" xfId="839" xr:uid="{00000000-0005-0000-0000-00008C020000}"/>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3" xfId="640" xr:uid="{00000000-0005-0000-0000-000090020000}"/>
    <cellStyle name="SAPBEXheaderText 3 3 2" xfId="1075" xr:uid="{CEC8320A-A5AC-4974-8BA6-5C9E10F69695}"/>
    <cellStyle name="SAPBEXheaderText 3 4" xfId="698" xr:uid="{00000000-0005-0000-0000-00009102000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3" xfId="730" xr:uid="{00000000-0005-0000-0000-000095020000}"/>
    <cellStyle name="SAPBEXheaderText 4_Forecast Flash Report" xfId="894" xr:uid="{00000000-0005-0000-0000-000096020000}"/>
    <cellStyle name="SAPBEXheaderText 5" xfId="438" xr:uid="{00000000-0005-0000-0000-00009702000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3" xfId="699" xr:uid="{00000000-0005-0000-0000-00009C020000}"/>
    <cellStyle name="SAPBEXHLevel0 2 3 2" xfId="1118" xr:uid="{D202E01A-D62F-4CDB-B612-337798C43D11}"/>
    <cellStyle name="SAPBEXHLevel0 2 4" xfId="648" xr:uid="{00000000-0005-0000-0000-00009D020000}"/>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3" xfId="520" xr:uid="{00000000-0005-0000-0000-0000A1020000}"/>
    <cellStyle name="SAPBEXHLevel0 3 3 2" xfId="990" xr:uid="{2D30DF14-06EC-48DD-824E-7402B97D98FE}"/>
    <cellStyle name="SAPBEXHLevel0 3 4" xfId="860" xr:uid="{00000000-0005-0000-0000-0000A2020000}"/>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3" xfId="756" xr:uid="{00000000-0005-0000-0000-0000A6020000}"/>
    <cellStyle name="SAPBEXHLevel0 4_Forecast Flash Report" xfId="709" xr:uid="{00000000-0005-0000-0000-0000A7020000}"/>
    <cellStyle name="SAPBEXHLevel0 5" xfId="445" xr:uid="{00000000-0005-0000-0000-0000A8020000}"/>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3" xfId="666" xr:uid="{00000000-0005-0000-0000-0000AD020000}"/>
    <cellStyle name="SAPBEXHLevel0X 2 3 2" xfId="1091" xr:uid="{CF3F97CB-CFB0-49FE-A693-593A8EF0AB5C}"/>
    <cellStyle name="SAPBEXHLevel0X 2 4" xfId="783" xr:uid="{00000000-0005-0000-0000-0000AE020000}"/>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3" xfId="422" xr:uid="{00000000-0005-0000-0000-0000B2020000}"/>
    <cellStyle name="SAPBEXHLevel0X 3 3 2" xfId="973" xr:uid="{84A214F0-9E65-4091-8955-4D8C7D27F064}"/>
    <cellStyle name="SAPBEXHLevel0X 3 4" xfId="760" xr:uid="{00000000-0005-0000-0000-0000B3020000}"/>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3" xfId="638" xr:uid="{00000000-0005-0000-0000-0000B7020000}"/>
    <cellStyle name="SAPBEXHLevel0X 4_Forecast Flash Report" xfId="823" xr:uid="{00000000-0005-0000-0000-0000B8020000}"/>
    <cellStyle name="SAPBEXHLevel0X 5" xfId="624" xr:uid="{00000000-0005-0000-0000-0000B9020000}"/>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3" xfId="641" xr:uid="{00000000-0005-0000-0000-0000BE020000}"/>
    <cellStyle name="SAPBEXHLevel1 2 3 2" xfId="1076" xr:uid="{08CE1FCC-26F0-44B3-BA7B-C29F7511CE97}"/>
    <cellStyle name="SAPBEXHLevel1 2 4" xfId="512" xr:uid="{00000000-0005-0000-0000-0000BF020000}"/>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3" xfId="651" xr:uid="{00000000-0005-0000-0000-0000C3020000}"/>
    <cellStyle name="SAPBEXHLevel1 3 3 2" xfId="1081" xr:uid="{1AC79503-A2B1-4113-AB62-B659B66DB8BD}"/>
    <cellStyle name="SAPBEXHLevel1 3 4" xfId="531" xr:uid="{00000000-0005-0000-0000-0000C4020000}"/>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3" xfId="504" xr:uid="{00000000-0005-0000-0000-0000C8020000}"/>
    <cellStyle name="SAPBEXHLevel1 4_Forecast Flash Report" xfId="875" xr:uid="{00000000-0005-0000-0000-0000C9020000}"/>
    <cellStyle name="SAPBEXHLevel1 5" xfId="707" xr:uid="{00000000-0005-0000-0000-0000CA020000}"/>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3" xfId="521" xr:uid="{00000000-0005-0000-0000-0000CF020000}"/>
    <cellStyle name="SAPBEXHLevel1X 2 3 2" xfId="991" xr:uid="{B251D1DD-EBC5-4C52-BD56-AB421FBAB226}"/>
    <cellStyle name="SAPBEXHLevel1X 2 4" xfId="513" xr:uid="{00000000-0005-0000-0000-0000D0020000}"/>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3" xfId="650" xr:uid="{00000000-0005-0000-0000-0000D4020000}"/>
    <cellStyle name="SAPBEXHLevel1X 3 3 2" xfId="1080" xr:uid="{51E7274F-6675-48E0-B23E-84418E77375F}"/>
    <cellStyle name="SAPBEXHLevel1X 3 4" xfId="502" xr:uid="{00000000-0005-0000-0000-0000D5020000}"/>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3" xfId="776" xr:uid="{00000000-0005-0000-0000-0000D9020000}"/>
    <cellStyle name="SAPBEXHLevel1X 4_Forecast Flash Report" xfId="966" xr:uid="{00000000-0005-0000-0000-0000DA020000}"/>
    <cellStyle name="SAPBEXHLevel1X 5" xfId="710" xr:uid="{00000000-0005-0000-0000-0000DB020000}"/>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3" xfId="642" xr:uid="{00000000-0005-0000-0000-0000E0020000}"/>
    <cellStyle name="SAPBEXHLevel2 2 3 2" xfId="1077" xr:uid="{9512F8BD-5FE7-4666-B8CC-C6DB5481EBB6}"/>
    <cellStyle name="SAPBEXHLevel2 2 4" xfId="526" xr:uid="{00000000-0005-0000-0000-0000E1020000}"/>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3" xfId="644" xr:uid="{00000000-0005-0000-0000-0000E5020000}"/>
    <cellStyle name="SAPBEXHLevel2 3 3 2" xfId="1079" xr:uid="{B9E93E56-EE93-41B6-8A3F-27C7FF623B1C}"/>
    <cellStyle name="SAPBEXHLevel2 3 4" xfId="713" xr:uid="{00000000-0005-0000-0000-0000E6020000}"/>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3" xfId="499" xr:uid="{00000000-0005-0000-0000-0000EA020000}"/>
    <cellStyle name="SAPBEXHLevel2 4_Forecast Flash Report" xfId="929" xr:uid="{00000000-0005-0000-0000-0000EB020000}"/>
    <cellStyle name="SAPBEXHLevel2 5" xfId="446" xr:uid="{00000000-0005-0000-0000-0000EC020000}"/>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3" xfId="655" xr:uid="{00000000-0005-0000-0000-0000F1020000}"/>
    <cellStyle name="SAPBEXHLevel2X 2 3 2" xfId="1085" xr:uid="{285D4BCA-6A32-420B-9ED5-DA80858857D9}"/>
    <cellStyle name="SAPBEXHLevel2X 2 4" xfId="434" xr:uid="{00000000-0005-0000-0000-0000F2020000}"/>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3" xfId="784" xr:uid="{00000000-0005-0000-0000-0000F6020000}"/>
    <cellStyle name="SAPBEXHLevel2X 3 3 2" xfId="1142" xr:uid="{8CDCB8DF-A0DB-41DC-A657-317902465C8C}"/>
    <cellStyle name="SAPBEXHLevel2X 3 4" xfId="714" xr:uid="{00000000-0005-0000-0000-0000F7020000}"/>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3" xfId="792" xr:uid="{00000000-0005-0000-0000-0000FB020000}"/>
    <cellStyle name="SAPBEXHLevel2X 4_Forecast Flash Report" xfId="769" xr:uid="{00000000-0005-0000-0000-0000FC020000}"/>
    <cellStyle name="SAPBEXHLevel2X 5" xfId="625" xr:uid="{00000000-0005-0000-0000-0000FD020000}"/>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3" xfId="498" xr:uid="{00000000-0005-0000-0000-000002030000}"/>
    <cellStyle name="SAPBEXHLevel3 2 3 2" xfId="983" xr:uid="{D52073B0-3C1C-46E4-AAC4-FE5168FA4545}"/>
    <cellStyle name="SAPBEXHLevel3 2 4" xfId="740" xr:uid="{00000000-0005-0000-0000-000003030000}"/>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3" xfId="743" xr:uid="{00000000-0005-0000-0000-000007030000}"/>
    <cellStyle name="SAPBEXHLevel3 3 3 2" xfId="1130" xr:uid="{49EDED56-BAA3-48B8-BFB0-BDE159736BAA}"/>
    <cellStyle name="SAPBEXHLevel3 3 4" xfId="506" xr:uid="{00000000-0005-0000-0000-000008030000}"/>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3" xfId="430" xr:uid="{00000000-0005-0000-0000-00000C030000}"/>
    <cellStyle name="SAPBEXHLevel3 4_Forecast Flash Report" xfId="910" xr:uid="{00000000-0005-0000-0000-00000D030000}"/>
    <cellStyle name="SAPBEXHLevel3 5" xfId="447" xr:uid="{00000000-0005-0000-0000-00000E030000}"/>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3" xfId="654" xr:uid="{00000000-0005-0000-0000-000013030000}"/>
    <cellStyle name="SAPBEXHLevel3X 2 3 2" xfId="1084" xr:uid="{4D5DB5B6-AD4F-4ACD-B6D6-7C8DEBD18DAB}"/>
    <cellStyle name="SAPBEXHLevel3X 2 4" xfId="741" xr:uid="{00000000-0005-0000-0000-000014030000}"/>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3" xfId="768" xr:uid="{00000000-0005-0000-0000-000018030000}"/>
    <cellStyle name="SAPBEXHLevel3X 3 3 2" xfId="1141" xr:uid="{5DAC94BC-2809-4D64-A4A2-A8C186ADA7E5}"/>
    <cellStyle name="SAPBEXHLevel3X 3 4" xfId="854" xr:uid="{00000000-0005-0000-0000-000019030000}"/>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3" xfId="612" xr:uid="{00000000-0005-0000-0000-00001D030000}"/>
    <cellStyle name="SAPBEXHLevel3X 4_Forecast Flash Report" xfId="934" xr:uid="{00000000-0005-0000-0000-00001E030000}"/>
    <cellStyle name="SAPBEXHLevel3X 5" xfId="626" xr:uid="{00000000-0005-0000-0000-00001F030000}"/>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3" xfId="495" xr:uid="{00000000-0005-0000-0000-000024030000}"/>
    <cellStyle name="SAPBEXresData 2 3 2" xfId="982" xr:uid="{93232A03-E3B4-48AE-826E-A46FAAD591A5}"/>
    <cellStyle name="SAPBEXresData 2 4" xfId="856" xr:uid="{00000000-0005-0000-0000-000025030000}"/>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3" xfId="727" xr:uid="{00000000-0005-0000-0000-000029030000}"/>
    <cellStyle name="SAPBEXresData 3 3 2" xfId="1129" xr:uid="{E5DDC05F-4A2B-4346-A4D1-9B821F9BCA68}"/>
    <cellStyle name="SAPBEXresData 3 4" xfId="827" xr:uid="{00000000-0005-0000-0000-00002A030000}"/>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3" xfId="541" xr:uid="{00000000-0005-0000-0000-00002E030000}"/>
    <cellStyle name="SAPBEXresData 4_Forecast Flash Report" xfId="928" xr:uid="{00000000-0005-0000-0000-00002F030000}"/>
    <cellStyle name="SAPBEXresData 5" xfId="448" xr:uid="{00000000-0005-0000-0000-000030030000}"/>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3" xfId="787" xr:uid="{00000000-0005-0000-0000-000035030000}"/>
    <cellStyle name="SAPBEXresDataEmph 2 3 2" xfId="1143" xr:uid="{898837B5-B4F9-41BA-B2EB-24080E2CDC0C}"/>
    <cellStyle name="SAPBEXresDataEmph 2 4" xfId="614" xr:uid="{00000000-0005-0000-0000-000036030000}"/>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3" xfId="680" xr:uid="{00000000-0005-0000-0000-00003A030000}"/>
    <cellStyle name="SAPBEXresDataEmph 3 3 2" xfId="1102" xr:uid="{E1B48317-D950-42D0-9732-28A637483C8E}"/>
    <cellStyle name="SAPBEXresDataEmph 3 4" xfId="844" xr:uid="{00000000-0005-0000-0000-00003B03000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3" xfId="729" xr:uid="{00000000-0005-0000-0000-00003F030000}"/>
    <cellStyle name="SAPBEXresDataEmph 4_Forecast Flash Report" xfId="772" xr:uid="{00000000-0005-0000-0000-000040030000}"/>
    <cellStyle name="SAPBEXresDataEmph 5" xfId="627" xr:uid="{00000000-0005-0000-0000-000041030000}"/>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3" xfId="472" xr:uid="{00000000-0005-0000-0000-000046030000}"/>
    <cellStyle name="SAPBEXresItem 2 3 2" xfId="975" xr:uid="{CF77A969-2B88-438D-9FF1-139526686360}"/>
    <cellStyle name="SAPBEXresItem 2 4" xfId="494" xr:uid="{00000000-0005-0000-0000-000047030000}"/>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3" xfId="725" xr:uid="{00000000-0005-0000-0000-00004B030000}"/>
    <cellStyle name="SAPBEXresItem 3 3 2" xfId="1128" xr:uid="{873C998C-86C8-44C2-9C11-4AF1720EEF21}"/>
    <cellStyle name="SAPBEXresItem 3 4" xfId="819" xr:uid="{00000000-0005-0000-0000-00004C03000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3" xfId="672" xr:uid="{00000000-0005-0000-0000-000050030000}"/>
    <cellStyle name="SAPBEXresItem 4_Forecast Flash Report" xfId="917" xr:uid="{00000000-0005-0000-0000-000051030000}"/>
    <cellStyle name="SAPBEXresItem 5" xfId="428" xr:uid="{00000000-0005-0000-0000-000052030000}"/>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3" xfId="639" xr:uid="{00000000-0005-0000-0000-000057030000}"/>
    <cellStyle name="SAPBEXresItemX 2 3 2" xfId="1074" xr:uid="{53720F7D-DB30-4899-8BD9-8D87119F8D7D}"/>
    <cellStyle name="SAPBEXresItemX 2 4" xfId="508" xr:uid="{00000000-0005-0000-0000-000058030000}"/>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3" xfId="697" xr:uid="{00000000-0005-0000-0000-00005C030000}"/>
    <cellStyle name="SAPBEXresItemX 3 3 2" xfId="1117" xr:uid="{EE1F0B55-8B9D-4379-B466-28F0D4D4A669}"/>
    <cellStyle name="SAPBEXresItemX 3 4" xfId="778" xr:uid="{00000000-0005-0000-0000-00005D030000}"/>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3" xfId="665" xr:uid="{00000000-0005-0000-0000-000061030000}"/>
    <cellStyle name="SAPBEXresItemX 4_Forecast Flash Report" xfId="837" xr:uid="{00000000-0005-0000-0000-000062030000}"/>
    <cellStyle name="SAPBEXresItemX 5" xfId="609" xr:uid="{00000000-0005-0000-0000-000063030000}"/>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3" xfId="527" xr:uid="{00000000-0005-0000-0000-000068030000}"/>
    <cellStyle name="SAPBEXstdData 2 3 2" xfId="993" xr:uid="{320C067E-0842-4800-8649-0130E587DF6E}"/>
    <cellStyle name="SAPBEXstdData 2 4" xfId="838" xr:uid="{00000000-0005-0000-0000-000069030000}"/>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3" xfId="489" xr:uid="{00000000-0005-0000-0000-00006D030000}"/>
    <cellStyle name="SAPBEXstdData 3 3 2" xfId="977" xr:uid="{477B7444-32E1-400A-B638-DDD1547B4A98}"/>
    <cellStyle name="SAPBEXstdData 3 4" xfId="782" xr:uid="{00000000-0005-0000-0000-00006E030000}"/>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3" xfId="816" xr:uid="{00000000-0005-0000-0000-000072030000}"/>
    <cellStyle name="SAPBEXstdData 4_Forecast Flash Report" xfId="851" xr:uid="{00000000-0005-0000-0000-000073030000}"/>
    <cellStyle name="SAPBEXstdData 5" xfId="617" xr:uid="{00000000-0005-0000-0000-000074030000}"/>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3" xfId="643" xr:uid="{00000000-0005-0000-0000-000079030000}"/>
    <cellStyle name="SAPBEXstdDataEmph 2 3 2" xfId="1078" xr:uid="{112D3EC3-8262-4CEA-A8BD-CC7361311547}"/>
    <cellStyle name="SAPBEXstdDataEmph 2 4" xfId="777" xr:uid="{00000000-0005-0000-0000-00007A030000}"/>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3" xfId="691" xr:uid="{00000000-0005-0000-0000-00007E030000}"/>
    <cellStyle name="SAPBEXstdDataEmph 3 3 2" xfId="1112" xr:uid="{67E69BA6-CE75-4964-BE01-54EEA319DF4C}"/>
    <cellStyle name="SAPBEXstdDataEmph 3 4" xfId="817" xr:uid="{00000000-0005-0000-0000-00007F030000}"/>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3" xfId="753" xr:uid="{00000000-0005-0000-0000-000083030000}"/>
    <cellStyle name="SAPBEXstdDataEmph 4_Forecast Flash Report" xfId="951" xr:uid="{00000000-0005-0000-0000-000084030000}"/>
    <cellStyle name="SAPBEXstdDataEmph 5" xfId="449" xr:uid="{00000000-0005-0000-0000-000085030000}"/>
    <cellStyle name="SAPBEXstdDataEmph_Forecast Flash Report" xfId="866" xr:uid="{00000000-0005-0000-0000-000086030000}"/>
    <cellStyle name="SAPBEXstdItem" xfId="43" xr:uid="{00000000-0005-0000-0000-000087030000}"/>
    <cellStyle name="SAPBEXstdItem 2" xfId="82" xr:uid="{00000000-0005-0000-0000-000088030000}"/>
    <cellStyle name="SAPBEXstdItem 2 2" xfId="544" xr:uid="{00000000-0005-0000-0000-000089030000}"/>
    <cellStyle name="SAPBEXstdItem 2 2 2" xfId="1003" xr:uid="{4A91B46B-C33D-4FF9-9BCE-7C265311BAE6}"/>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3" xfId="905" xr:uid="{00000000-0005-0000-0000-00008C030000}"/>
    <cellStyle name="SAPBEXstdItem 2 2 2 2_Forecast Flash Report" xfId="888" xr:uid="{00000000-0005-0000-0000-00008D030000}"/>
    <cellStyle name="SAPBEXstdItem 2 3" xfId="721" xr:uid="{00000000-0005-0000-0000-00008E030000}"/>
    <cellStyle name="SAPBEXstdItem 2 3 2" xfId="1124" xr:uid="{F76E7E7F-20CA-44A8-8E34-E22064B6B5FE}"/>
    <cellStyle name="SAPBEXstdItem 2 4" xfId="811" xr:uid="{00000000-0005-0000-0000-00008F030000}"/>
    <cellStyle name="SAPBEXstdItem 2 5" xfId="952" xr:uid="{00000000-0005-0000-0000-000090030000}"/>
    <cellStyle name="SAPBEXstdItem 2 6" xfId="971" xr:uid="{64AE88B1-7D6C-4554-BE31-FBB6DD63C82D}"/>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3" xfId="490" xr:uid="{00000000-0005-0000-0000-000094030000}"/>
    <cellStyle name="SAPBEXstdItem 3 3 2" xfId="978" xr:uid="{4613F8D2-D6BA-442A-B141-C40AE2BB2A1B}"/>
    <cellStyle name="SAPBEXstdItem 3 4" xfId="712" xr:uid="{00000000-0005-0000-0000-000095030000}"/>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3" xfId="735" xr:uid="{00000000-0005-0000-0000-000099030000}"/>
    <cellStyle name="SAPBEXstdItem 4_Forecast Flash Report" xfId="821" xr:uid="{00000000-0005-0000-0000-00009A030000}"/>
    <cellStyle name="SAPBEXstdItem 5" xfId="608" xr:uid="{00000000-0005-0000-0000-00009B030000}"/>
    <cellStyle name="SAPBEXstdItem 6" xfId="943" xr:uid="{00000000-0005-0000-0000-00009C030000}"/>
    <cellStyle name="SAPBEXstdItem 7" xfId="970" xr:uid="{38E55D0A-9358-4420-8FE7-C4E6E8DB642E}"/>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3" xfId="764" xr:uid="{00000000-0005-0000-0000-0000A1030000}"/>
    <cellStyle name="SAPBEXstdItemX 2 3 2" xfId="1138" xr:uid="{75F547DC-39DD-4285-913B-D5C95C760A0A}"/>
    <cellStyle name="SAPBEXstdItemX 2 4" xfId="437" xr:uid="{00000000-0005-0000-0000-0000A2030000}"/>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3" xfId="491" xr:uid="{00000000-0005-0000-0000-0000A6030000}"/>
    <cellStyle name="SAPBEXstdItemX 3 3 2" xfId="979" xr:uid="{453F2C71-7C5E-497C-BF9D-434EF51CC0BD}"/>
    <cellStyle name="SAPBEXstdItemX 3 4" xfId="523" xr:uid="{00000000-0005-0000-0000-0000A7030000}"/>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3" xfId="759" xr:uid="{00000000-0005-0000-0000-0000AB030000}"/>
    <cellStyle name="SAPBEXstdItemX 4_Forecast Flash Report" xfId="949" xr:uid="{00000000-0005-0000-0000-0000AC030000}"/>
    <cellStyle name="SAPBEXstdItemX 5" xfId="424" xr:uid="{00000000-0005-0000-0000-0000AD030000}"/>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3" xfId="662" xr:uid="{00000000-0005-0000-0000-0000B3030000}"/>
    <cellStyle name="SAPBEXundefined 2 3 2" xfId="1089" xr:uid="{63866D33-C252-4403-80BD-1982573DACFF}"/>
    <cellStyle name="SAPBEXundefined 2 4" xfId="649" xr:uid="{00000000-0005-0000-0000-0000B4030000}"/>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3" xfId="685" xr:uid="{00000000-0005-0000-0000-0000B8030000}"/>
    <cellStyle name="SAPBEXundefined 3 3 2" xfId="1107" xr:uid="{7850F6E0-BB3C-49FE-8D52-6E3BAB004765}"/>
    <cellStyle name="SAPBEXundefined 3 4" xfId="646" xr:uid="{00000000-0005-0000-0000-0000B9030000}"/>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3" xfId="647" xr:uid="{00000000-0005-0000-0000-0000BD030000}"/>
    <cellStyle name="SAPBEXundefined 4_Forecast Flash Report" xfId="879" xr:uid="{00000000-0005-0000-0000-0000BE030000}"/>
    <cellStyle name="SAPBEXundefined 5" xfId="704" xr:uid="{00000000-0005-0000-0000-0000BF030000}"/>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_Forecast Flash Report" xfId="969" xr:uid="{00000000-0005-0000-0000-0000C4030000}"/>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tal" xfId="158" builtinId="25" customBuiltin="1"/>
    <cellStyle name="Vírgula 3 2" xfId="12" xr:uid="{00000000-0005-0000-0000-0000CA030000}"/>
    <cellStyle name="Warning Text" xfId="156" builtinId="11" customBuiltin="1"/>
  </cellStyles>
  <dxfs count="9">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s>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sheetData sheetId="1"/>
      <sheetData sheetId="2"/>
      <sheetData sheetId="3"/>
      <sheetData sheetId="4"/>
      <sheetData sheetId="5"/>
      <sheetData sheetId="6"/>
      <sheetData sheetId="7"/>
      <sheetData sheetId="8"/>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ow r="6">
          <cell r="AF6">
            <v>80</v>
          </cell>
        </row>
      </sheetData>
      <sheetData sheetId="1">
        <row r="9">
          <cell r="B9">
            <v>1990</v>
          </cell>
        </row>
      </sheetData>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ow r="19">
          <cell r="AB19">
            <v>82</v>
          </cell>
        </row>
      </sheetData>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ow r="19">
          <cell r="AB19">
            <v>82</v>
          </cell>
        </row>
      </sheetData>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sheetData sheetId="26" refreshError="1"/>
      <sheetData sheetId="27" refreshError="1"/>
      <sheetData sheetId="28" refreshError="1"/>
      <sheetData sheetId="29" refreshError="1"/>
      <sheetData sheetId="30"/>
      <sheetData sheetId="3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sheetData sheetId="34"/>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sheetData sheetId="37" refreshError="1"/>
      <sheetData sheetId="38" refreshError="1"/>
      <sheetData sheetId="39" refreshError="1"/>
      <sheetData sheetId="40" refreshError="1"/>
      <sheetData sheetId="4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 val="Lead"/>
      <sheetName val="Mapa de Resultado"/>
      <sheetName val="XREF"/>
      <sheetName val="Deposito Judicial"/>
      <sheetName val="PAS Venda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ow r="15">
          <cell r="K15">
            <v>66.865733387159693</v>
          </cell>
        </row>
      </sheetData>
      <sheetData sheetId="1"/>
      <sheetData sheetId="2"/>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6"/>
  <sheetViews>
    <sheetView showGridLines="0" tabSelected="1" defaultGridColor="0" colorId="55" zoomScale="80" zoomScaleNormal="80" workbookViewId="0">
      <selection activeCell="C32" sqref="C32"/>
    </sheetView>
  </sheetViews>
  <sheetFormatPr defaultColWidth="9" defaultRowHeight="14.25"/>
  <cols>
    <col min="1" max="1" width="5.86328125" style="28" customWidth="1"/>
    <col min="2" max="4" width="5.86328125" style="25" customWidth="1"/>
    <col min="5" max="5" width="55" style="25" customWidth="1"/>
    <col min="6" max="12" width="13.265625" style="28" customWidth="1"/>
    <col min="13" max="13" width="10.86328125" style="28" customWidth="1"/>
    <col min="14" max="14" width="2.59765625" style="25" customWidth="1"/>
    <col min="15" max="16384" width="9" style="25"/>
  </cols>
  <sheetData>
    <row r="1" spans="1:15" ht="18.75" customHeight="1">
      <c r="A1" s="386" t="s">
        <v>24</v>
      </c>
      <c r="B1" s="386"/>
      <c r="C1" s="386"/>
      <c r="D1" s="386"/>
      <c r="E1" s="386"/>
      <c r="F1" s="386"/>
      <c r="G1" s="386"/>
      <c r="H1" s="386"/>
      <c r="I1" s="386"/>
      <c r="J1" s="386"/>
      <c r="K1" s="386"/>
      <c r="L1" s="386"/>
      <c r="M1" s="386"/>
    </row>
    <row r="2" spans="1:15" ht="18.75" customHeight="1">
      <c r="A2" s="386" t="s">
        <v>26</v>
      </c>
      <c r="B2" s="386"/>
      <c r="C2" s="386"/>
      <c r="D2" s="386"/>
      <c r="E2" s="386"/>
      <c r="F2" s="386"/>
      <c r="G2" s="386"/>
      <c r="H2" s="386"/>
      <c r="I2" s="386"/>
      <c r="J2" s="386"/>
      <c r="K2" s="386"/>
      <c r="L2" s="386"/>
      <c r="M2" s="386"/>
    </row>
    <row r="3" spans="1:15" ht="18.75" customHeight="1">
      <c r="A3" s="386" t="s">
        <v>27</v>
      </c>
      <c r="B3" s="386"/>
      <c r="C3" s="386"/>
      <c r="D3" s="386"/>
      <c r="E3" s="386"/>
      <c r="F3" s="386"/>
      <c r="G3" s="386"/>
      <c r="H3" s="386"/>
      <c r="I3" s="386"/>
      <c r="J3" s="386"/>
      <c r="K3" s="386"/>
      <c r="L3" s="386"/>
      <c r="M3" s="386"/>
    </row>
    <row r="4" spans="1:15" ht="7.5" customHeight="1">
      <c r="A4" s="26"/>
      <c r="B4" s="26"/>
      <c r="C4" s="26"/>
      <c r="D4" s="26"/>
      <c r="E4" s="26"/>
      <c r="F4" s="27"/>
      <c r="G4" s="27"/>
    </row>
    <row r="5" spans="1:15" s="29" customFormat="1" ht="15.75" customHeight="1">
      <c r="A5" s="24"/>
      <c r="B5" s="24"/>
      <c r="C5" s="24"/>
      <c r="D5" s="24"/>
      <c r="E5" s="24"/>
      <c r="F5" s="172" t="s">
        <v>215</v>
      </c>
      <c r="G5" s="172" t="s">
        <v>216</v>
      </c>
      <c r="H5" s="172" t="s">
        <v>217</v>
      </c>
      <c r="I5" s="172" t="s">
        <v>228</v>
      </c>
      <c r="J5" s="172" t="s">
        <v>229</v>
      </c>
      <c r="K5" s="172" t="s">
        <v>230</v>
      </c>
      <c r="L5" s="172" t="s">
        <v>231</v>
      </c>
      <c r="M5" s="172" t="s">
        <v>240</v>
      </c>
    </row>
    <row r="6" spans="1:15">
      <c r="A6" s="30"/>
      <c r="B6" s="31" t="s">
        <v>21</v>
      </c>
      <c r="C6" s="30"/>
      <c r="D6" s="30"/>
      <c r="E6" s="30"/>
      <c r="F6" s="30"/>
      <c r="G6" s="30"/>
      <c r="H6" s="30"/>
      <c r="I6" s="30"/>
      <c r="J6" s="30"/>
      <c r="K6" s="30"/>
      <c r="L6" s="30"/>
      <c r="M6" s="30"/>
    </row>
    <row r="7" spans="1:15" ht="7.5" customHeight="1">
      <c r="B7" s="32"/>
      <c r="C7" s="28"/>
      <c r="D7" s="28"/>
      <c r="E7" s="28"/>
      <c r="F7" s="25"/>
      <c r="G7" s="25"/>
      <c r="H7" s="25"/>
      <c r="I7" s="25"/>
      <c r="J7" s="25"/>
      <c r="K7" s="25"/>
      <c r="L7" s="25"/>
      <c r="M7" s="25"/>
    </row>
    <row r="8" spans="1:15" ht="15" customHeight="1">
      <c r="A8" s="33"/>
      <c r="C8" s="34" t="s">
        <v>62</v>
      </c>
      <c r="F8" s="175">
        <v>1.1100000000000001</v>
      </c>
      <c r="G8" s="175">
        <v>-0.01</v>
      </c>
      <c r="H8" s="175">
        <v>1.1100000000000001</v>
      </c>
      <c r="I8" s="175">
        <v>0.14000000000000001</v>
      </c>
      <c r="J8" s="175">
        <v>-0.5</v>
      </c>
      <c r="K8" s="175">
        <v>0.38</v>
      </c>
      <c r="L8" s="175">
        <v>0.53</v>
      </c>
      <c r="M8" s="35">
        <v>0.75</v>
      </c>
    </row>
    <row r="9" spans="1:15" ht="15" customHeight="1">
      <c r="A9" s="33"/>
      <c r="C9" s="36" t="s">
        <v>74</v>
      </c>
      <c r="F9" s="176">
        <v>7.0000000000000007E-2</v>
      </c>
      <c r="G9" s="176">
        <v>-0.69</v>
      </c>
      <c r="H9" s="176">
        <v>0.4</v>
      </c>
      <c r="I9" s="176">
        <v>-0.51</v>
      </c>
      <c r="J9" s="176">
        <v>-1.04</v>
      </c>
      <c r="K9" s="176">
        <v>0.04</v>
      </c>
      <c r="L9" s="176">
        <v>0.08</v>
      </c>
      <c r="M9" s="37">
        <v>0.26</v>
      </c>
    </row>
    <row r="10" spans="1:15" ht="15.75">
      <c r="C10" s="25" t="s">
        <v>75</v>
      </c>
      <c r="F10" s="177">
        <v>1.04</v>
      </c>
      <c r="G10" s="177">
        <v>0.67999999999999994</v>
      </c>
      <c r="H10" s="177">
        <v>0.71000000000000008</v>
      </c>
      <c r="I10" s="177">
        <v>0.65</v>
      </c>
      <c r="J10" s="177">
        <v>0.54</v>
      </c>
      <c r="K10" s="177">
        <v>0.34</v>
      </c>
      <c r="L10" s="177">
        <v>0.45</v>
      </c>
      <c r="M10" s="38">
        <v>0.49</v>
      </c>
    </row>
    <row r="11" spans="1:15" ht="15" customHeight="1">
      <c r="A11" s="33"/>
      <c r="C11" s="36" t="s">
        <v>67</v>
      </c>
      <c r="F11" s="178">
        <v>333.7</v>
      </c>
      <c r="G11" s="178">
        <v>332</v>
      </c>
      <c r="H11" s="178">
        <v>327.7</v>
      </c>
      <c r="I11" s="178">
        <v>323.5</v>
      </c>
      <c r="J11" s="178">
        <v>321.2</v>
      </c>
      <c r="K11" s="178">
        <v>319.39999999999998</v>
      </c>
      <c r="L11" s="178">
        <v>318.5</v>
      </c>
      <c r="M11" s="39">
        <v>318.2</v>
      </c>
    </row>
    <row r="12" spans="1:15" ht="7.5" customHeight="1">
      <c r="A12" s="25"/>
      <c r="F12" s="25"/>
      <c r="G12" s="25"/>
      <c r="H12" s="25"/>
      <c r="I12" s="25"/>
      <c r="J12" s="25"/>
      <c r="K12" s="25"/>
      <c r="L12" s="25"/>
      <c r="M12" s="25"/>
    </row>
    <row r="13" spans="1:15" ht="15" customHeight="1">
      <c r="A13" s="33"/>
      <c r="C13" s="34" t="s">
        <v>17</v>
      </c>
      <c r="F13" s="179">
        <v>3395</v>
      </c>
      <c r="G13" s="179">
        <v>3548</v>
      </c>
      <c r="H13" s="179">
        <v>3149</v>
      </c>
      <c r="I13" s="179">
        <v>2679</v>
      </c>
      <c r="J13" s="179">
        <v>2817</v>
      </c>
      <c r="K13" s="179">
        <v>2811</v>
      </c>
      <c r="L13" s="179">
        <v>2816</v>
      </c>
      <c r="M13" s="40">
        <v>2621</v>
      </c>
      <c r="O13" s="250"/>
    </row>
    <row r="14" spans="1:15" ht="15" customHeight="1">
      <c r="A14" s="25"/>
      <c r="C14" s="25" t="s">
        <v>53</v>
      </c>
      <c r="F14" s="189">
        <v>2824</v>
      </c>
      <c r="G14" s="189">
        <v>3139</v>
      </c>
      <c r="H14" s="189">
        <v>2589</v>
      </c>
      <c r="I14" s="189">
        <v>2280</v>
      </c>
      <c r="J14" s="189">
        <v>2423</v>
      </c>
      <c r="K14" s="189">
        <v>2395</v>
      </c>
      <c r="L14" s="189">
        <v>2514</v>
      </c>
      <c r="M14" s="49">
        <v>2133</v>
      </c>
      <c r="O14" s="251"/>
    </row>
    <row r="15" spans="1:15" ht="15" customHeight="1">
      <c r="A15" s="33"/>
      <c r="C15" s="34" t="s">
        <v>19</v>
      </c>
      <c r="F15" s="179">
        <v>571</v>
      </c>
      <c r="G15" s="179">
        <v>409</v>
      </c>
      <c r="H15" s="179">
        <v>560</v>
      </c>
      <c r="I15" s="179">
        <v>399</v>
      </c>
      <c r="J15" s="179">
        <v>394</v>
      </c>
      <c r="K15" s="179">
        <v>416</v>
      </c>
      <c r="L15" s="179">
        <v>302</v>
      </c>
      <c r="M15" s="40">
        <v>488</v>
      </c>
      <c r="O15" s="265"/>
    </row>
    <row r="16" spans="1:15" ht="15" customHeight="1">
      <c r="A16" s="33"/>
      <c r="C16" s="36" t="s">
        <v>20</v>
      </c>
      <c r="D16" s="36"/>
      <c r="E16" s="36"/>
      <c r="F16" s="199">
        <v>130</v>
      </c>
      <c r="G16" s="199">
        <v>120</v>
      </c>
      <c r="H16" s="199">
        <v>123</v>
      </c>
      <c r="I16" s="199">
        <v>107</v>
      </c>
      <c r="J16" s="199">
        <v>128</v>
      </c>
      <c r="K16" s="199">
        <v>149</v>
      </c>
      <c r="L16" s="199">
        <v>113</v>
      </c>
      <c r="M16" s="72">
        <v>123</v>
      </c>
    </row>
    <row r="17" spans="1:15" ht="15" customHeight="1">
      <c r="A17" s="25"/>
      <c r="C17" s="173" t="s">
        <v>79</v>
      </c>
      <c r="F17" s="189">
        <v>72</v>
      </c>
      <c r="G17" s="189">
        <v>144</v>
      </c>
      <c r="H17" s="189">
        <v>158</v>
      </c>
      <c r="I17" s="189">
        <v>119</v>
      </c>
      <c r="J17" s="189">
        <v>33</v>
      </c>
      <c r="K17" s="189">
        <v>153</v>
      </c>
      <c r="L17" s="189">
        <v>89</v>
      </c>
      <c r="M17" s="49">
        <v>27</v>
      </c>
    </row>
    <row r="18" spans="1:15" ht="15" customHeight="1">
      <c r="A18" s="25"/>
      <c r="C18" s="34" t="s">
        <v>88</v>
      </c>
      <c r="F18" s="179">
        <v>369</v>
      </c>
      <c r="G18" s="179">
        <v>145</v>
      </c>
      <c r="H18" s="179">
        <v>279</v>
      </c>
      <c r="I18" s="179">
        <v>173</v>
      </c>
      <c r="J18" s="179">
        <v>233</v>
      </c>
      <c r="K18" s="179">
        <v>115</v>
      </c>
      <c r="L18" s="179">
        <v>100</v>
      </c>
      <c r="M18" s="40">
        <v>338</v>
      </c>
      <c r="O18" s="250"/>
    </row>
    <row r="19" spans="1:15" ht="15" customHeight="1">
      <c r="A19" s="25"/>
      <c r="C19" s="25" t="s">
        <v>89</v>
      </c>
      <c r="F19" s="186">
        <v>-36</v>
      </c>
      <c r="G19" s="186">
        <v>-17</v>
      </c>
      <c r="H19" s="186">
        <v>-35</v>
      </c>
      <c r="I19" s="186">
        <v>-48</v>
      </c>
      <c r="J19" s="186">
        <v>-46</v>
      </c>
      <c r="K19" s="186">
        <v>-42</v>
      </c>
      <c r="L19" s="186">
        <v>-47</v>
      </c>
      <c r="M19" s="186">
        <v>-41</v>
      </c>
      <c r="O19" s="251"/>
    </row>
    <row r="20" spans="1:15" ht="15" customHeight="1">
      <c r="A20" s="33"/>
      <c r="C20" s="36" t="s">
        <v>87</v>
      </c>
      <c r="D20" s="36"/>
      <c r="E20" s="36"/>
      <c r="F20" s="199">
        <v>149</v>
      </c>
      <c r="G20" s="199">
        <v>-97</v>
      </c>
      <c r="H20" s="199">
        <v>91</v>
      </c>
      <c r="I20" s="199">
        <v>-100</v>
      </c>
      <c r="J20" s="199">
        <v>-268</v>
      </c>
      <c r="K20" s="199">
        <v>101</v>
      </c>
      <c r="L20" s="199">
        <v>-419</v>
      </c>
      <c r="M20" s="72">
        <v>133</v>
      </c>
    </row>
    <row r="21" spans="1:15" ht="15" customHeight="1">
      <c r="A21" s="25"/>
      <c r="C21" s="99" t="s">
        <v>90</v>
      </c>
      <c r="F21" s="179">
        <v>474</v>
      </c>
      <c r="G21" s="179">
        <v>-19</v>
      </c>
      <c r="H21" s="179">
        <v>324</v>
      </c>
      <c r="I21" s="179">
        <v>25</v>
      </c>
      <c r="J21" s="179">
        <v>-74</v>
      </c>
      <c r="K21" s="179">
        <v>174</v>
      </c>
      <c r="L21" s="179">
        <v>191</v>
      </c>
      <c r="M21" s="40">
        <v>313</v>
      </c>
    </row>
    <row r="22" spans="1:15" ht="15" customHeight="1">
      <c r="A22" s="25"/>
      <c r="C22" s="25" t="s">
        <v>135</v>
      </c>
      <c r="F22" s="189">
        <v>108</v>
      </c>
      <c r="G22" s="189">
        <v>-6</v>
      </c>
      <c r="H22" s="189">
        <v>-44</v>
      </c>
      <c r="I22" s="189">
        <v>6</v>
      </c>
      <c r="J22" s="189">
        <v>99</v>
      </c>
      <c r="K22" s="189">
        <v>48</v>
      </c>
      <c r="L22" s="189">
        <v>34</v>
      </c>
      <c r="M22" s="189">
        <v>63</v>
      </c>
    </row>
    <row r="23" spans="1:15" ht="15" customHeight="1">
      <c r="A23" s="25"/>
      <c r="C23" s="34" t="s">
        <v>158</v>
      </c>
      <c r="F23" s="179">
        <v>366</v>
      </c>
      <c r="G23" s="179">
        <v>-13</v>
      </c>
      <c r="H23" s="179">
        <v>368</v>
      </c>
      <c r="I23" s="179">
        <v>19</v>
      </c>
      <c r="J23" s="179">
        <v>-173</v>
      </c>
      <c r="K23" s="179">
        <v>126</v>
      </c>
      <c r="L23" s="179">
        <v>157</v>
      </c>
      <c r="M23" s="40">
        <v>250</v>
      </c>
    </row>
    <row r="24" spans="1:15" ht="15" customHeight="1">
      <c r="A24" s="25"/>
      <c r="C24" s="25" t="s">
        <v>78</v>
      </c>
      <c r="F24" s="186">
        <v>13</v>
      </c>
      <c r="G24" s="186">
        <v>16</v>
      </c>
      <c r="H24" s="186">
        <v>0</v>
      </c>
      <c r="I24" s="186">
        <v>37</v>
      </c>
      <c r="J24" s="186">
        <v>22</v>
      </c>
      <c r="K24" s="186">
        <v>5</v>
      </c>
      <c r="L24" s="186">
        <v>9</v>
      </c>
      <c r="M24" s="186">
        <v>0</v>
      </c>
    </row>
    <row r="25" spans="1:15">
      <c r="C25" s="173" t="s">
        <v>114</v>
      </c>
      <c r="F25" s="234">
        <v>10</v>
      </c>
      <c r="G25" s="234">
        <v>7</v>
      </c>
      <c r="H25" s="234">
        <v>3</v>
      </c>
      <c r="I25" s="234">
        <v>11</v>
      </c>
      <c r="J25" s="234">
        <v>11</v>
      </c>
      <c r="K25" s="234">
        <v>9</v>
      </c>
      <c r="L25" s="234">
        <v>-3</v>
      </c>
      <c r="M25" s="110">
        <v>12</v>
      </c>
    </row>
    <row r="26" spans="1:15" ht="15" customHeight="1" thickBot="1">
      <c r="A26" s="25"/>
      <c r="C26" s="34" t="s">
        <v>136</v>
      </c>
      <c r="E26" s="42"/>
      <c r="F26" s="201">
        <v>369</v>
      </c>
      <c r="G26" s="201">
        <v>-4</v>
      </c>
      <c r="H26" s="201">
        <v>365</v>
      </c>
      <c r="I26" s="201">
        <v>45</v>
      </c>
      <c r="J26" s="201">
        <v>-162</v>
      </c>
      <c r="K26" s="201">
        <v>122</v>
      </c>
      <c r="L26" s="201">
        <v>169</v>
      </c>
      <c r="M26" s="201">
        <v>238</v>
      </c>
      <c r="O26" s="250"/>
    </row>
    <row r="27" spans="1:15" ht="14.65" thickTop="1">
      <c r="C27" s="25" t="s">
        <v>91</v>
      </c>
      <c r="F27" s="184">
        <v>22</v>
      </c>
      <c r="G27" s="184">
        <v>-231</v>
      </c>
      <c r="H27" s="184">
        <v>131</v>
      </c>
      <c r="I27" s="184">
        <v>-165</v>
      </c>
      <c r="J27" s="184">
        <v>-334</v>
      </c>
      <c r="K27" s="184">
        <v>15</v>
      </c>
      <c r="L27" s="184">
        <v>25</v>
      </c>
      <c r="M27" s="45">
        <v>82</v>
      </c>
      <c r="O27" s="251"/>
    </row>
    <row r="28" spans="1:15">
      <c r="A28" s="25"/>
      <c r="C28" s="36"/>
      <c r="D28" s="36"/>
      <c r="E28" s="36"/>
      <c r="F28" s="173"/>
      <c r="G28" s="173"/>
      <c r="H28" s="173"/>
      <c r="I28" s="173"/>
      <c r="J28" s="173"/>
      <c r="K28" s="173"/>
      <c r="L28" s="173"/>
      <c r="M28" s="25"/>
    </row>
    <row r="29" spans="1:15" ht="15" customHeight="1">
      <c r="A29" s="25"/>
      <c r="C29" s="25" t="s">
        <v>86</v>
      </c>
      <c r="E29" s="42"/>
      <c r="F29" s="181">
        <v>0.17</v>
      </c>
      <c r="G29" s="181">
        <v>0.12</v>
      </c>
      <c r="H29" s="181">
        <v>0.18</v>
      </c>
      <c r="I29" s="181">
        <v>0.15</v>
      </c>
      <c r="J29" s="181">
        <v>0.14000000000000001</v>
      </c>
      <c r="K29" s="181">
        <v>0.15</v>
      </c>
      <c r="L29" s="181">
        <v>0.11</v>
      </c>
      <c r="M29" s="43">
        <v>0.19</v>
      </c>
    </row>
    <row r="30" spans="1:15" ht="15" customHeight="1">
      <c r="A30" s="25"/>
      <c r="E30" s="42"/>
      <c r="F30" s="43"/>
      <c r="G30" s="43"/>
      <c r="H30" s="181"/>
      <c r="I30" s="181"/>
      <c r="J30" s="43"/>
      <c r="K30" s="43"/>
      <c r="L30" s="43"/>
      <c r="M30" s="43"/>
    </row>
    <row r="31" spans="1:15" ht="15" customHeight="1">
      <c r="A31" s="25"/>
      <c r="C31" s="36" t="s">
        <v>101</v>
      </c>
      <c r="D31" s="36"/>
      <c r="E31" s="36"/>
      <c r="F31" s="258">
        <v>0.22784810126582278</v>
      </c>
      <c r="G31" s="258">
        <v>0.31578947368421051</v>
      </c>
      <c r="H31" s="258">
        <v>-0.13580246913580246</v>
      </c>
      <c r="I31" s="258">
        <v>0.24</v>
      </c>
      <c r="J31" s="258">
        <v>-1.3278378378378379</v>
      </c>
      <c r="K31" s="258">
        <v>0.27586206896551724</v>
      </c>
      <c r="L31" s="258">
        <v>0.17801047120418848</v>
      </c>
      <c r="M31" s="258">
        <v>0.2012779552715655</v>
      </c>
    </row>
    <row r="32" spans="1:15">
      <c r="C32" s="25" t="s">
        <v>99</v>
      </c>
      <c r="F32" s="184">
        <v>10</v>
      </c>
      <c r="G32" s="184">
        <v>17</v>
      </c>
      <c r="H32" s="184">
        <v>2</v>
      </c>
      <c r="I32" s="184">
        <v>1</v>
      </c>
      <c r="J32" s="184">
        <v>-120</v>
      </c>
      <c r="K32" s="184">
        <v>4</v>
      </c>
      <c r="L32" s="184">
        <v>-11</v>
      </c>
      <c r="M32" s="45">
        <v>26</v>
      </c>
    </row>
    <row r="33" spans="1:15" ht="8.25" customHeight="1">
      <c r="A33" s="25"/>
      <c r="C33" s="34"/>
      <c r="F33" s="174"/>
      <c r="G33" s="174"/>
      <c r="H33" s="174"/>
      <c r="I33" s="174"/>
      <c r="J33" s="174"/>
      <c r="K33" s="174"/>
      <c r="L33" s="174"/>
    </row>
    <row r="34" spans="1:15">
      <c r="C34" s="173" t="s">
        <v>129</v>
      </c>
      <c r="F34" s="242">
        <v>244</v>
      </c>
      <c r="G34" s="242">
        <v>239</v>
      </c>
      <c r="H34" s="242">
        <v>257</v>
      </c>
      <c r="I34" s="242">
        <v>241</v>
      </c>
      <c r="J34" s="242">
        <v>264</v>
      </c>
      <c r="K34" s="242">
        <v>238</v>
      </c>
      <c r="L34" s="242">
        <v>283</v>
      </c>
      <c r="M34" s="249">
        <v>243</v>
      </c>
    </row>
    <row r="35" spans="1:15" s="173" customFormat="1">
      <c r="A35" s="174"/>
      <c r="C35" s="173" t="s">
        <v>131</v>
      </c>
      <c r="F35" s="242">
        <v>23</v>
      </c>
      <c r="G35" s="242">
        <v>23</v>
      </c>
      <c r="H35" s="242">
        <v>27</v>
      </c>
      <c r="I35" s="242">
        <v>27</v>
      </c>
      <c r="J35" s="242">
        <v>28</v>
      </c>
      <c r="K35" s="242">
        <v>26</v>
      </c>
      <c r="L35" s="242">
        <v>31</v>
      </c>
      <c r="M35" s="249">
        <v>32</v>
      </c>
    </row>
    <row r="36" spans="1:15" s="173" customFormat="1">
      <c r="A36" s="174"/>
      <c r="C36" s="173" t="s">
        <v>130</v>
      </c>
      <c r="F36" s="242">
        <v>9</v>
      </c>
      <c r="G36" s="242">
        <v>6</v>
      </c>
      <c r="H36" s="242">
        <v>6</v>
      </c>
      <c r="I36" s="242">
        <v>9</v>
      </c>
      <c r="J36" s="242">
        <v>12</v>
      </c>
      <c r="K36" s="242">
        <v>5</v>
      </c>
      <c r="L36" s="242">
        <v>7</v>
      </c>
      <c r="M36" s="249">
        <v>10</v>
      </c>
    </row>
    <row r="37" spans="1:15" ht="15" customHeight="1">
      <c r="A37" s="33"/>
      <c r="C37" s="36" t="s">
        <v>58</v>
      </c>
      <c r="E37" s="36"/>
      <c r="F37" s="242">
        <v>-32</v>
      </c>
      <c r="G37" s="242">
        <v>335</v>
      </c>
      <c r="H37" s="242">
        <v>0</v>
      </c>
      <c r="I37" s="242">
        <v>222</v>
      </c>
      <c r="J37" s="242">
        <v>319</v>
      </c>
      <c r="K37" s="242">
        <v>-28</v>
      </c>
      <c r="L37" s="242">
        <v>32</v>
      </c>
      <c r="M37" s="249">
        <v>-83</v>
      </c>
      <c r="N37" s="34"/>
      <c r="O37" s="250"/>
    </row>
    <row r="38" spans="1:15" s="173" customFormat="1" ht="16.149999999999999" thickBot="1">
      <c r="A38" s="33"/>
      <c r="C38" s="131" t="s">
        <v>137</v>
      </c>
      <c r="E38" s="36"/>
      <c r="F38" s="201">
        <v>744</v>
      </c>
      <c r="G38" s="201">
        <v>594</v>
      </c>
      <c r="H38" s="201">
        <v>646</v>
      </c>
      <c r="I38" s="201">
        <v>576</v>
      </c>
      <c r="J38" s="201">
        <v>584</v>
      </c>
      <c r="K38" s="201">
        <v>448</v>
      </c>
      <c r="L38" s="201">
        <v>594</v>
      </c>
      <c r="M38" s="201">
        <v>544</v>
      </c>
      <c r="N38" s="131"/>
      <c r="O38" s="250"/>
    </row>
    <row r="39" spans="1:15" ht="15" customHeight="1" thickTop="1">
      <c r="A39" s="25"/>
      <c r="E39" s="42"/>
      <c r="F39" s="43"/>
      <c r="G39" s="43"/>
      <c r="H39" s="43"/>
      <c r="I39" s="43"/>
      <c r="J39" s="43"/>
      <c r="K39" s="43"/>
      <c r="L39" s="43"/>
      <c r="M39" s="43"/>
      <c r="O39" s="251"/>
    </row>
    <row r="40" spans="1:15" ht="15" customHeight="1">
      <c r="A40" s="33"/>
      <c r="C40" s="25" t="s">
        <v>232</v>
      </c>
      <c r="F40" s="187">
        <v>1072.6999999999998</v>
      </c>
      <c r="G40" s="187">
        <v>647.40000000000009</v>
      </c>
      <c r="H40" s="187">
        <v>538</v>
      </c>
      <c r="I40" s="187">
        <v>-80.000000000000014</v>
      </c>
      <c r="J40" s="187">
        <v>847</v>
      </c>
      <c r="K40" s="187">
        <v>312.90000000000009</v>
      </c>
      <c r="L40" s="187">
        <v>219.29999999999995</v>
      </c>
      <c r="M40" s="318">
        <v>42.90000000000007</v>
      </c>
    </row>
    <row r="41" spans="1:15" ht="15" customHeight="1">
      <c r="A41" s="33"/>
      <c r="C41" s="114"/>
      <c r="D41" s="101" t="s">
        <v>95</v>
      </c>
      <c r="E41" s="114"/>
      <c r="F41" s="188">
        <v>80</v>
      </c>
      <c r="G41" s="188">
        <v>5</v>
      </c>
      <c r="H41" s="188">
        <v>76</v>
      </c>
      <c r="I41" s="188">
        <v>17</v>
      </c>
      <c r="J41" s="188">
        <v>77</v>
      </c>
      <c r="K41" s="188">
        <v>20</v>
      </c>
      <c r="L41" s="188">
        <v>72</v>
      </c>
      <c r="M41" s="301">
        <v>12</v>
      </c>
    </row>
    <row r="42" spans="1:15" ht="15" customHeight="1">
      <c r="A42" s="33"/>
      <c r="C42" s="114"/>
      <c r="D42" s="101" t="s">
        <v>96</v>
      </c>
      <c r="E42" s="114"/>
      <c r="F42" s="188">
        <v>147</v>
      </c>
      <c r="G42" s="188">
        <v>49</v>
      </c>
      <c r="H42" s="188">
        <v>-36</v>
      </c>
      <c r="I42" s="188">
        <v>99</v>
      </c>
      <c r="J42" s="188">
        <v>74</v>
      </c>
      <c r="K42" s="188">
        <v>111</v>
      </c>
      <c r="L42" s="188">
        <v>53</v>
      </c>
      <c r="M42" s="301">
        <v>76</v>
      </c>
    </row>
    <row r="43" spans="1:15" ht="15" customHeight="1">
      <c r="A43" s="33"/>
      <c r="C43" s="25" t="s">
        <v>100</v>
      </c>
      <c r="F43" s="187">
        <v>-311.50000000000006</v>
      </c>
      <c r="G43" s="187">
        <v>-422.09999999999997</v>
      </c>
      <c r="H43" s="187">
        <v>-362.2</v>
      </c>
      <c r="I43" s="187">
        <v>-387.79999999999995</v>
      </c>
      <c r="J43" s="187">
        <v>-348.99999999999994</v>
      </c>
      <c r="K43" s="187">
        <v>-247.70000000000002</v>
      </c>
      <c r="L43" s="187">
        <v>-276.5</v>
      </c>
      <c r="M43" s="318">
        <v>-340.8</v>
      </c>
    </row>
    <row r="44" spans="1:15" ht="15" customHeight="1">
      <c r="A44" s="33"/>
      <c r="D44" s="25" t="s">
        <v>82</v>
      </c>
      <c r="F44" s="188">
        <v>-310.3</v>
      </c>
      <c r="G44" s="188">
        <v>-411.7</v>
      </c>
      <c r="H44" s="188">
        <v>-358.9</v>
      </c>
      <c r="I44" s="188">
        <v>-383</v>
      </c>
      <c r="J44" s="188">
        <v>-333.9</v>
      </c>
      <c r="K44" s="188">
        <v>-240.8</v>
      </c>
      <c r="L44" s="188">
        <v>-294.10000000000002</v>
      </c>
      <c r="M44" s="301">
        <v>-340.8</v>
      </c>
    </row>
    <row r="45" spans="1:15" ht="15" customHeight="1">
      <c r="A45" s="33"/>
      <c r="C45" s="25" t="s">
        <v>181</v>
      </c>
      <c r="F45" s="187">
        <v>-606.60000000000014</v>
      </c>
      <c r="G45" s="187">
        <v>-254.20000000000002</v>
      </c>
      <c r="H45" s="187">
        <v>-410.69999999999993</v>
      </c>
      <c r="I45" s="187">
        <v>457.9</v>
      </c>
      <c r="J45" s="187">
        <v>-488.59999999999997</v>
      </c>
      <c r="K45" s="187">
        <v>-137.9</v>
      </c>
      <c r="L45" s="187">
        <v>36.700000000000003</v>
      </c>
      <c r="M45" s="318">
        <v>272</v>
      </c>
    </row>
    <row r="46" spans="1:15" ht="15" customHeight="1">
      <c r="A46" s="33"/>
      <c r="D46" s="25" t="s">
        <v>0</v>
      </c>
      <c r="F46" s="188">
        <v>-67.7</v>
      </c>
      <c r="G46" s="188">
        <v>-66.400000000000006</v>
      </c>
      <c r="H46" s="188">
        <v>-65.099999999999994</v>
      </c>
      <c r="I46" s="188">
        <v>-69.7</v>
      </c>
      <c r="J46" s="188">
        <v>-67.7</v>
      </c>
      <c r="K46" s="188">
        <v>-66.8</v>
      </c>
      <c r="L46" s="188">
        <v>-66.5</v>
      </c>
      <c r="M46" s="301">
        <v>-70.900000000000006</v>
      </c>
    </row>
    <row r="47" spans="1:15" ht="15" customHeight="1">
      <c r="A47" s="33"/>
      <c r="C47" s="25" t="s">
        <v>2</v>
      </c>
      <c r="F47" s="256">
        <v>9.1999999999999993</v>
      </c>
      <c r="G47" s="256">
        <v>-10.1</v>
      </c>
      <c r="H47" s="256">
        <v>-6.1</v>
      </c>
      <c r="I47" s="256">
        <v>-3.8</v>
      </c>
      <c r="J47" s="256">
        <v>-6.2</v>
      </c>
      <c r="K47" s="256">
        <v>54.5</v>
      </c>
      <c r="L47" s="256">
        <v>-6.6</v>
      </c>
      <c r="M47" s="319">
        <v>-0.4</v>
      </c>
    </row>
    <row r="48" spans="1:15" s="173" customFormat="1" ht="15" customHeight="1">
      <c r="A48" s="33"/>
      <c r="F48" s="191"/>
      <c r="G48" s="191"/>
      <c r="H48" s="191"/>
      <c r="I48" s="191"/>
      <c r="J48" s="191"/>
      <c r="K48" s="191"/>
      <c r="L48" s="191"/>
      <c r="M48" s="311"/>
    </row>
    <row r="49" spans="1:17" ht="15" customHeight="1">
      <c r="A49" s="33"/>
      <c r="C49" s="34" t="s">
        <v>92</v>
      </c>
      <c r="F49" s="190">
        <v>163.79999999999973</v>
      </c>
      <c r="G49" s="190">
        <v>-38.999999999999886</v>
      </c>
      <c r="H49" s="190">
        <v>-241</v>
      </c>
      <c r="I49" s="190">
        <v>-13.700000000000003</v>
      </c>
      <c r="J49" s="190">
        <v>3.2000000000000455</v>
      </c>
      <c r="K49" s="190">
        <v>-18.199999999999932</v>
      </c>
      <c r="L49" s="190">
        <v>-27.100000000000051</v>
      </c>
      <c r="M49" s="255">
        <v>-26.299999999999919</v>
      </c>
    </row>
    <row r="50" spans="1:17" ht="15" customHeight="1">
      <c r="A50" s="33"/>
      <c r="F50" s="47"/>
      <c r="G50" s="47"/>
      <c r="H50" s="47"/>
      <c r="I50" s="47"/>
      <c r="J50" s="47"/>
      <c r="K50" s="47"/>
      <c r="L50" s="47"/>
      <c r="M50" s="48"/>
    </row>
    <row r="51" spans="1:17" ht="15" customHeight="1">
      <c r="A51" s="25"/>
      <c r="C51" s="25" t="s">
        <v>43</v>
      </c>
      <c r="F51" s="184">
        <v>229</v>
      </c>
      <c r="G51" s="184">
        <v>300</v>
      </c>
      <c r="H51" s="184">
        <v>400</v>
      </c>
      <c r="I51" s="184">
        <v>1204</v>
      </c>
      <c r="J51" s="184">
        <v>882</v>
      </c>
      <c r="K51" s="184">
        <v>752</v>
      </c>
      <c r="L51" s="184">
        <v>847</v>
      </c>
      <c r="M51" s="45">
        <v>1234</v>
      </c>
    </row>
    <row r="52" spans="1:17" ht="15" customHeight="1">
      <c r="A52" s="25"/>
      <c r="C52" s="101" t="s">
        <v>97</v>
      </c>
      <c r="D52" s="114"/>
      <c r="E52" s="114"/>
      <c r="F52" s="130">
        <v>3393</v>
      </c>
      <c r="G52" s="130">
        <v>3357</v>
      </c>
      <c r="H52" s="130">
        <v>3362</v>
      </c>
      <c r="I52" s="130">
        <v>3350</v>
      </c>
      <c r="J52" s="130">
        <v>3319</v>
      </c>
      <c r="K52" s="130">
        <v>3313</v>
      </c>
      <c r="L52" s="130">
        <v>3378</v>
      </c>
      <c r="M52" s="130">
        <v>3363</v>
      </c>
    </row>
    <row r="53" spans="1:17" ht="15" customHeight="1">
      <c r="A53" s="25"/>
      <c r="C53" s="25" t="s">
        <v>5</v>
      </c>
      <c r="F53" s="185">
        <v>626</v>
      </c>
      <c r="G53" s="185">
        <v>591</v>
      </c>
      <c r="H53" s="185">
        <v>349</v>
      </c>
      <c r="I53" s="185">
        <v>337</v>
      </c>
      <c r="J53" s="185">
        <v>322</v>
      </c>
      <c r="K53" s="185">
        <v>302</v>
      </c>
      <c r="L53" s="185">
        <v>273</v>
      </c>
      <c r="M53" s="46">
        <v>259</v>
      </c>
    </row>
    <row r="54" spans="1:17" ht="15" customHeight="1">
      <c r="A54" s="33"/>
      <c r="C54" s="34" t="s">
        <v>93</v>
      </c>
      <c r="F54" s="179">
        <v>2996</v>
      </c>
      <c r="G54" s="179">
        <v>3066</v>
      </c>
      <c r="H54" s="179">
        <v>3413</v>
      </c>
      <c r="I54" s="179">
        <v>4217</v>
      </c>
      <c r="J54" s="179">
        <v>3879</v>
      </c>
      <c r="K54" s="179">
        <v>3763</v>
      </c>
      <c r="L54" s="179">
        <v>3952</v>
      </c>
      <c r="M54" s="40">
        <v>4338</v>
      </c>
    </row>
    <row r="55" spans="1:17" ht="12" customHeight="1">
      <c r="A55" s="25"/>
      <c r="F55" s="25"/>
      <c r="G55" s="25"/>
      <c r="H55" s="25"/>
      <c r="I55" s="25"/>
      <c r="J55" s="25"/>
      <c r="K55" s="25"/>
      <c r="L55" s="25"/>
      <c r="M55" s="25"/>
    </row>
    <row r="56" spans="1:17" ht="15" customHeight="1">
      <c r="A56" s="30"/>
      <c r="B56" s="31" t="s">
        <v>115</v>
      </c>
      <c r="C56" s="30"/>
      <c r="D56" s="30"/>
      <c r="E56" s="30"/>
      <c r="F56" s="30"/>
      <c r="G56" s="30"/>
      <c r="H56" s="30"/>
      <c r="I56" s="30"/>
      <c r="J56" s="30"/>
      <c r="K56" s="30"/>
      <c r="L56" s="30"/>
      <c r="M56" s="30"/>
    </row>
    <row r="57" spans="1:17">
      <c r="D57" s="25" t="s">
        <v>180</v>
      </c>
      <c r="F57" s="222">
        <v>1286</v>
      </c>
      <c r="G57" s="222">
        <v>986</v>
      </c>
      <c r="H57" s="222">
        <v>1070</v>
      </c>
      <c r="I57" s="222">
        <v>1169</v>
      </c>
      <c r="J57" s="222">
        <v>1180</v>
      </c>
      <c r="K57" s="222">
        <v>1005</v>
      </c>
      <c r="L57" s="222">
        <v>1165</v>
      </c>
      <c r="M57" s="222">
        <v>1099</v>
      </c>
    </row>
    <row r="58" spans="1:17">
      <c r="D58" s="25" t="s">
        <v>1</v>
      </c>
      <c r="F58" s="225">
        <v>849</v>
      </c>
      <c r="G58" s="225">
        <v>720</v>
      </c>
      <c r="H58" s="225">
        <v>758</v>
      </c>
      <c r="I58" s="225">
        <v>643</v>
      </c>
      <c r="J58" s="225">
        <v>663</v>
      </c>
      <c r="K58" s="225">
        <v>526</v>
      </c>
      <c r="L58" s="225">
        <v>557</v>
      </c>
      <c r="M58" s="225">
        <v>570</v>
      </c>
      <c r="N58" s="173"/>
    </row>
    <row r="59" spans="1:17">
      <c r="D59" s="25" t="s">
        <v>98</v>
      </c>
      <c r="F59" s="225">
        <v>1419</v>
      </c>
      <c r="G59" s="225">
        <v>1731</v>
      </c>
      <c r="H59" s="225">
        <v>1192</v>
      </c>
      <c r="I59" s="225">
        <v>886</v>
      </c>
      <c r="J59" s="225">
        <v>1049</v>
      </c>
      <c r="K59" s="225">
        <v>1399</v>
      </c>
      <c r="L59" s="225">
        <v>1088</v>
      </c>
      <c r="M59" s="100">
        <v>934</v>
      </c>
    </row>
    <row r="60" spans="1:17" ht="15" customHeight="1">
      <c r="A60" s="25"/>
      <c r="D60" s="25" t="s">
        <v>138</v>
      </c>
      <c r="F60" s="189">
        <v>-159</v>
      </c>
      <c r="G60" s="189">
        <v>111</v>
      </c>
      <c r="H60" s="189">
        <v>129</v>
      </c>
      <c r="I60" s="189">
        <v>-19</v>
      </c>
      <c r="J60" s="189">
        <v>-75</v>
      </c>
      <c r="K60" s="189">
        <v>-119</v>
      </c>
      <c r="L60" s="189">
        <v>6</v>
      </c>
      <c r="M60" s="49">
        <v>18</v>
      </c>
    </row>
    <row r="61" spans="1:17" ht="15" customHeight="1">
      <c r="A61" s="33"/>
      <c r="C61" s="34" t="s">
        <v>94</v>
      </c>
      <c r="F61" s="179">
        <v>3395</v>
      </c>
      <c r="G61" s="179">
        <v>3548</v>
      </c>
      <c r="H61" s="179">
        <v>3149</v>
      </c>
      <c r="I61" s="179">
        <v>2679</v>
      </c>
      <c r="J61" s="179">
        <v>2817</v>
      </c>
      <c r="K61" s="179">
        <v>2811</v>
      </c>
      <c r="L61" s="179">
        <v>2816</v>
      </c>
      <c r="M61" s="40">
        <v>2621</v>
      </c>
      <c r="P61" s="250"/>
      <c r="Q61" s="251"/>
    </row>
    <row r="62" spans="1:17" ht="7.5" customHeight="1">
      <c r="A62" s="25"/>
      <c r="F62" s="173"/>
      <c r="G62" s="173"/>
      <c r="H62" s="173"/>
      <c r="I62" s="173"/>
      <c r="J62" s="173"/>
      <c r="K62" s="173"/>
      <c r="L62" s="173"/>
      <c r="M62" s="25"/>
      <c r="P62" s="51"/>
    </row>
    <row r="63" spans="1:17" ht="15" customHeight="1">
      <c r="A63" s="25"/>
      <c r="D63" s="25" t="s">
        <v>180</v>
      </c>
      <c r="F63" s="222">
        <v>146</v>
      </c>
      <c r="G63" s="222">
        <v>-58</v>
      </c>
      <c r="H63" s="222">
        <v>21</v>
      </c>
      <c r="I63" s="222">
        <v>40</v>
      </c>
      <c r="J63" s="222">
        <v>133</v>
      </c>
      <c r="K63" s="222">
        <v>8</v>
      </c>
      <c r="L63" s="222">
        <v>44</v>
      </c>
      <c r="M63" s="222">
        <v>139</v>
      </c>
    </row>
    <row r="64" spans="1:17" ht="15" customHeight="1">
      <c r="A64" s="25"/>
      <c r="D64" s="25" t="s">
        <v>1</v>
      </c>
      <c r="F64" s="225">
        <v>328</v>
      </c>
      <c r="G64" s="225">
        <v>200</v>
      </c>
      <c r="H64" s="225">
        <v>222</v>
      </c>
      <c r="I64" s="225">
        <v>198</v>
      </c>
      <c r="J64" s="225">
        <v>174</v>
      </c>
      <c r="K64" s="225">
        <v>109</v>
      </c>
      <c r="L64" s="225">
        <v>123</v>
      </c>
      <c r="M64" s="225">
        <v>157</v>
      </c>
    </row>
    <row r="65" spans="1:17" ht="15" customHeight="1">
      <c r="A65" s="25"/>
      <c r="D65" s="25" t="s">
        <v>98</v>
      </c>
      <c r="F65" s="225">
        <v>-20</v>
      </c>
      <c r="G65" s="225">
        <v>77</v>
      </c>
      <c r="H65" s="225">
        <v>50</v>
      </c>
      <c r="I65" s="225">
        <v>42</v>
      </c>
      <c r="J65" s="225">
        <v>61</v>
      </c>
      <c r="K65" s="225">
        <v>56</v>
      </c>
      <c r="L65" s="225">
        <v>79</v>
      </c>
      <c r="M65" s="100">
        <v>98</v>
      </c>
    </row>
    <row r="66" spans="1:17" ht="15" customHeight="1">
      <c r="A66" s="25"/>
      <c r="D66" s="25" t="s">
        <v>138</v>
      </c>
      <c r="F66" s="257">
        <v>-85</v>
      </c>
      <c r="G66" s="257">
        <v>-74</v>
      </c>
      <c r="H66" s="257">
        <v>-14</v>
      </c>
      <c r="I66" s="257">
        <v>-107</v>
      </c>
      <c r="J66" s="257">
        <v>-135</v>
      </c>
      <c r="K66" s="257">
        <v>-58</v>
      </c>
      <c r="L66" s="257">
        <v>-146</v>
      </c>
      <c r="M66" s="257">
        <v>-56</v>
      </c>
    </row>
    <row r="67" spans="1:17" ht="15" customHeight="1">
      <c r="A67" s="25"/>
      <c r="C67" s="34" t="s">
        <v>162</v>
      </c>
      <c r="F67" s="179">
        <v>369</v>
      </c>
      <c r="G67" s="179">
        <v>145</v>
      </c>
      <c r="H67" s="179">
        <v>279</v>
      </c>
      <c r="I67" s="179">
        <v>173</v>
      </c>
      <c r="J67" s="179">
        <v>233</v>
      </c>
      <c r="K67" s="179">
        <v>115</v>
      </c>
      <c r="L67" s="179">
        <v>100</v>
      </c>
      <c r="M67" s="40">
        <v>338</v>
      </c>
      <c r="O67" s="114"/>
    </row>
    <row r="68" spans="1:17" ht="7.5" customHeight="1">
      <c r="A68" s="25"/>
      <c r="C68" s="34"/>
      <c r="F68" s="180"/>
      <c r="G68" s="180"/>
      <c r="H68" s="180"/>
      <c r="I68" s="180"/>
      <c r="J68" s="180"/>
      <c r="K68" s="180"/>
      <c r="L68" s="180"/>
      <c r="M68" s="41"/>
    </row>
    <row r="69" spans="1:17" ht="15.75">
      <c r="D69" s="25" t="s">
        <v>208</v>
      </c>
      <c r="F69" s="221">
        <v>1922</v>
      </c>
      <c r="G69" s="221">
        <v>1651</v>
      </c>
      <c r="H69" s="221">
        <v>1582</v>
      </c>
      <c r="I69" s="221">
        <v>1644</v>
      </c>
      <c r="J69" s="221">
        <v>1696</v>
      </c>
      <c r="K69" s="221">
        <v>1475</v>
      </c>
      <c r="L69" s="221">
        <v>1622</v>
      </c>
      <c r="M69" s="96">
        <v>1498</v>
      </c>
    </row>
    <row r="70" spans="1:17" ht="15.75">
      <c r="D70" s="25" t="s">
        <v>139</v>
      </c>
      <c r="F70" s="221">
        <v>2163</v>
      </c>
      <c r="G70" s="221">
        <v>2220</v>
      </c>
      <c r="H70" s="221">
        <v>2577</v>
      </c>
      <c r="I70" s="221">
        <v>2163</v>
      </c>
      <c r="J70" s="221">
        <v>2346</v>
      </c>
      <c r="K70" s="221">
        <v>1996</v>
      </c>
      <c r="L70" s="221">
        <v>2239</v>
      </c>
      <c r="M70" s="96">
        <v>2113</v>
      </c>
    </row>
    <row r="71" spans="1:17">
      <c r="D71" s="25" t="s">
        <v>98</v>
      </c>
      <c r="F71" s="221">
        <v>2385</v>
      </c>
      <c r="G71" s="221">
        <v>3060</v>
      </c>
      <c r="H71" s="221">
        <v>2158</v>
      </c>
      <c r="I71" s="221">
        <v>1715</v>
      </c>
      <c r="J71" s="221">
        <v>2196</v>
      </c>
      <c r="K71" s="221">
        <v>2879</v>
      </c>
      <c r="L71" s="221">
        <v>2240</v>
      </c>
      <c r="M71" s="96">
        <v>1847</v>
      </c>
    </row>
    <row r="72" spans="1:17">
      <c r="D72" s="25" t="s">
        <v>76</v>
      </c>
      <c r="F72" s="221">
        <v>359</v>
      </c>
      <c r="G72" s="221">
        <v>482</v>
      </c>
      <c r="H72" s="221">
        <v>618</v>
      </c>
      <c r="I72" s="221">
        <v>333</v>
      </c>
      <c r="J72" s="221">
        <v>316</v>
      </c>
      <c r="K72" s="221">
        <v>297</v>
      </c>
      <c r="L72" s="221">
        <v>432</v>
      </c>
      <c r="M72" s="96">
        <v>361</v>
      </c>
    </row>
    <row r="73" spans="1:17">
      <c r="C73" s="34" t="s">
        <v>116</v>
      </c>
      <c r="F73" s="264">
        <v>6829</v>
      </c>
      <c r="G73" s="264">
        <v>7413</v>
      </c>
      <c r="H73" s="264">
        <v>6935</v>
      </c>
      <c r="I73" s="264">
        <v>5855</v>
      </c>
      <c r="J73" s="264">
        <v>6554</v>
      </c>
      <c r="K73" s="264">
        <v>6647</v>
      </c>
      <c r="L73" s="264">
        <v>6533</v>
      </c>
      <c r="M73" s="264">
        <v>5819</v>
      </c>
      <c r="P73" s="250"/>
      <c r="Q73" s="51"/>
    </row>
    <row r="74" spans="1:17" ht="15.75">
      <c r="C74" s="55" t="s">
        <v>198</v>
      </c>
      <c r="D74" s="55"/>
      <c r="E74" s="55"/>
      <c r="F74" s="300">
        <v>977</v>
      </c>
      <c r="G74" s="300">
        <v>1305</v>
      </c>
      <c r="H74" s="300">
        <v>1044</v>
      </c>
      <c r="I74" s="300">
        <v>787</v>
      </c>
      <c r="J74" s="300">
        <v>839</v>
      </c>
      <c r="K74" s="300">
        <v>1001</v>
      </c>
      <c r="L74" s="300">
        <v>1135</v>
      </c>
      <c r="M74" s="243">
        <v>681</v>
      </c>
      <c r="O74" s="114"/>
    </row>
    <row r="75" spans="1:17">
      <c r="I75" s="27"/>
      <c r="M75" s="27"/>
    </row>
    <row r="76" spans="1:17">
      <c r="H76" s="12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49"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4"/>
  <sheetViews>
    <sheetView showGridLines="0" zoomScale="80" zoomScaleNormal="80" workbookViewId="0">
      <selection sqref="A1:M1"/>
    </sheetView>
  </sheetViews>
  <sheetFormatPr defaultColWidth="9" defaultRowHeight="14.25"/>
  <cols>
    <col min="1" max="4" width="5.86328125" style="55" customWidth="1"/>
    <col min="5" max="5" width="54" style="55" customWidth="1"/>
    <col min="6" max="12" width="13.265625" style="55" customWidth="1"/>
    <col min="13" max="13" width="9.265625" style="55" customWidth="1"/>
    <col min="14" max="14" width="2" style="25" customWidth="1"/>
    <col min="15" max="16384" width="9" style="25"/>
  </cols>
  <sheetData>
    <row r="1" spans="1:13" ht="18.75" customHeight="1">
      <c r="A1" s="386" t="s">
        <v>209</v>
      </c>
      <c r="B1" s="386"/>
      <c r="C1" s="386"/>
      <c r="D1" s="386"/>
      <c r="E1" s="386"/>
      <c r="F1" s="386"/>
      <c r="G1" s="386"/>
      <c r="H1" s="386"/>
      <c r="I1" s="386"/>
      <c r="J1" s="386"/>
      <c r="K1" s="386"/>
      <c r="L1" s="386"/>
      <c r="M1" s="386"/>
    </row>
    <row r="2" spans="1:13" ht="18.75" customHeight="1">
      <c r="A2" s="386" t="s">
        <v>26</v>
      </c>
      <c r="B2" s="386"/>
      <c r="C2" s="386"/>
      <c r="D2" s="386"/>
      <c r="E2" s="386"/>
      <c r="F2" s="386"/>
      <c r="G2" s="386"/>
      <c r="H2" s="386"/>
      <c r="I2" s="386"/>
      <c r="J2" s="386"/>
      <c r="K2" s="386"/>
      <c r="L2" s="386"/>
      <c r="M2" s="386"/>
    </row>
    <row r="3" spans="1:13" ht="18.75" customHeight="1">
      <c r="A3" s="386" t="s">
        <v>27</v>
      </c>
      <c r="B3" s="386"/>
      <c r="C3" s="386"/>
      <c r="D3" s="386"/>
      <c r="E3" s="386"/>
      <c r="F3" s="386"/>
      <c r="G3" s="386"/>
      <c r="H3" s="386"/>
      <c r="I3" s="386"/>
      <c r="J3" s="386"/>
      <c r="K3" s="386"/>
      <c r="L3" s="386"/>
      <c r="M3" s="386"/>
    </row>
    <row r="4" spans="1:13" ht="7.5" customHeight="1">
      <c r="A4" s="54"/>
      <c r="B4" s="54"/>
      <c r="C4" s="54"/>
    </row>
    <row r="5" spans="1:13">
      <c r="A5" s="56"/>
      <c r="B5" s="56"/>
      <c r="C5" s="56"/>
      <c r="D5" s="56"/>
      <c r="E5" s="56"/>
      <c r="F5" s="172" t="s">
        <v>215</v>
      </c>
      <c r="G5" s="172" t="s">
        <v>216</v>
      </c>
      <c r="H5" s="172" t="s">
        <v>217</v>
      </c>
      <c r="I5" s="172" t="s">
        <v>228</v>
      </c>
      <c r="J5" s="172" t="s">
        <v>229</v>
      </c>
      <c r="K5" s="172" t="s">
        <v>230</v>
      </c>
      <c r="L5" s="172" t="s">
        <v>231</v>
      </c>
      <c r="M5" s="172" t="s">
        <v>240</v>
      </c>
    </row>
    <row r="6" spans="1:13" ht="15" customHeight="1">
      <c r="A6" s="31"/>
      <c r="B6" s="31" t="s">
        <v>22</v>
      </c>
      <c r="C6" s="31"/>
      <c r="D6" s="31"/>
      <c r="E6" s="30"/>
      <c r="F6" s="30"/>
      <c r="G6" s="30"/>
      <c r="H6" s="30"/>
      <c r="I6" s="30"/>
      <c r="J6" s="30"/>
      <c r="K6" s="30"/>
      <c r="L6" s="30"/>
      <c r="M6" s="86"/>
    </row>
    <row r="7" spans="1:13" ht="15" customHeight="1">
      <c r="A7" s="34"/>
      <c r="B7" s="34"/>
      <c r="C7" s="34" t="s">
        <v>4</v>
      </c>
      <c r="D7" s="34"/>
      <c r="E7" s="25"/>
      <c r="F7" s="25"/>
      <c r="G7" s="25"/>
      <c r="H7" s="25"/>
      <c r="I7" s="25"/>
      <c r="J7" s="25"/>
      <c r="K7" s="25"/>
      <c r="L7" s="25"/>
      <c r="M7" s="93"/>
    </row>
    <row r="8" spans="1:13" s="173" customFormat="1" ht="15" customHeight="1">
      <c r="A8" s="131"/>
      <c r="B8" s="131"/>
      <c r="C8" s="131"/>
      <c r="D8" s="36" t="s">
        <v>242</v>
      </c>
      <c r="M8" s="385">
        <v>946</v>
      </c>
    </row>
    <row r="9" spans="1:13" s="173" customFormat="1" ht="15" customHeight="1">
      <c r="A9" s="131"/>
      <c r="B9" s="131"/>
      <c r="C9" s="131"/>
      <c r="D9" s="36" t="s">
        <v>243</v>
      </c>
      <c r="F9" s="381"/>
      <c r="G9" s="381"/>
      <c r="H9" s="381"/>
      <c r="I9" s="381"/>
      <c r="J9" s="381"/>
      <c r="K9" s="381"/>
      <c r="L9" s="381"/>
      <c r="M9" s="209">
        <v>153</v>
      </c>
    </row>
    <row r="10" spans="1:13" ht="15" customHeight="1">
      <c r="A10" s="34"/>
      <c r="B10" s="25"/>
      <c r="C10" s="25"/>
      <c r="D10" s="34" t="s">
        <v>18</v>
      </c>
      <c r="E10" s="25"/>
      <c r="F10" s="210">
        <v>1286</v>
      </c>
      <c r="G10" s="210">
        <v>986</v>
      </c>
      <c r="H10" s="210">
        <v>1070</v>
      </c>
      <c r="I10" s="210">
        <v>1169</v>
      </c>
      <c r="J10" s="210">
        <v>1180</v>
      </c>
      <c r="K10" s="210">
        <v>1005</v>
      </c>
      <c r="L10" s="210">
        <v>1165</v>
      </c>
      <c r="M10" s="88">
        <v>1099</v>
      </c>
    </row>
    <row r="11" spans="1:13" ht="15" customHeight="1">
      <c r="A11" s="25"/>
      <c r="B11" s="25"/>
      <c r="C11" s="25"/>
      <c r="D11" s="25" t="s">
        <v>8</v>
      </c>
      <c r="E11" s="25"/>
      <c r="F11" s="209">
        <v>1070</v>
      </c>
      <c r="G11" s="209">
        <v>899</v>
      </c>
      <c r="H11" s="209">
        <v>931</v>
      </c>
      <c r="I11" s="209">
        <v>1010</v>
      </c>
      <c r="J11" s="209">
        <v>1026</v>
      </c>
      <c r="K11" s="209">
        <v>863</v>
      </c>
      <c r="L11" s="209">
        <v>1027</v>
      </c>
      <c r="M11" s="87">
        <v>932</v>
      </c>
    </row>
    <row r="12" spans="1:13" ht="15" customHeight="1">
      <c r="A12" s="25"/>
      <c r="B12" s="25"/>
      <c r="C12" s="25"/>
      <c r="D12" s="34" t="s">
        <v>19</v>
      </c>
      <c r="E12" s="34"/>
      <c r="F12" s="211">
        <v>216</v>
      </c>
      <c r="G12" s="211">
        <v>87</v>
      </c>
      <c r="H12" s="211">
        <v>139</v>
      </c>
      <c r="I12" s="211">
        <v>159</v>
      </c>
      <c r="J12" s="211">
        <v>154</v>
      </c>
      <c r="K12" s="211">
        <v>142</v>
      </c>
      <c r="L12" s="211">
        <v>138</v>
      </c>
      <c r="M12" s="89">
        <v>167</v>
      </c>
    </row>
    <row r="13" spans="1:13" s="173" customFormat="1" ht="15" customHeight="1">
      <c r="D13" s="36" t="s">
        <v>109</v>
      </c>
      <c r="E13" s="131"/>
      <c r="F13" s="224">
        <v>-31</v>
      </c>
      <c r="G13" s="224">
        <v>0</v>
      </c>
      <c r="H13" s="224">
        <v>-28</v>
      </c>
      <c r="I13" s="224">
        <v>0</v>
      </c>
      <c r="J13" s="224">
        <v>-15</v>
      </c>
      <c r="K13" s="224">
        <v>0</v>
      </c>
      <c r="L13" s="224">
        <v>-53</v>
      </c>
      <c r="M13" s="224">
        <v>0</v>
      </c>
    </row>
    <row r="14" spans="1:13" s="173" customFormat="1" ht="15" customHeight="1">
      <c r="D14" s="131" t="s">
        <v>141</v>
      </c>
      <c r="E14" s="131"/>
      <c r="F14" s="253">
        <v>247</v>
      </c>
      <c r="G14" s="253">
        <v>87</v>
      </c>
      <c r="H14" s="253">
        <v>167</v>
      </c>
      <c r="I14" s="253">
        <v>159</v>
      </c>
      <c r="J14" s="253">
        <v>169</v>
      </c>
      <c r="K14" s="253">
        <v>142</v>
      </c>
      <c r="L14" s="253">
        <v>191</v>
      </c>
      <c r="M14" s="253">
        <v>167</v>
      </c>
    </row>
    <row r="15" spans="1:13" ht="15" customHeight="1">
      <c r="A15" s="25"/>
      <c r="B15" s="25"/>
      <c r="C15" s="25"/>
      <c r="D15" s="25"/>
      <c r="E15" s="34"/>
      <c r="F15" s="211"/>
      <c r="G15" s="211"/>
      <c r="H15" s="211"/>
      <c r="I15" s="211"/>
      <c r="J15" s="211"/>
      <c r="K15" s="211"/>
      <c r="L15" s="211"/>
      <c r="M15" s="89"/>
    </row>
    <row r="16" spans="1:13">
      <c r="C16" s="25"/>
      <c r="D16" s="36" t="s">
        <v>20</v>
      </c>
      <c r="F16" s="229">
        <v>11</v>
      </c>
      <c r="G16" s="229">
        <v>10</v>
      </c>
      <c r="H16" s="229">
        <v>11</v>
      </c>
      <c r="I16" s="229">
        <v>13</v>
      </c>
      <c r="J16" s="229">
        <v>10</v>
      </c>
      <c r="K16" s="229">
        <v>12</v>
      </c>
      <c r="L16" s="229">
        <v>10</v>
      </c>
      <c r="M16" s="105">
        <v>12</v>
      </c>
    </row>
    <row r="17" spans="1:14" ht="15" customHeight="1">
      <c r="A17" s="25"/>
      <c r="B17" s="25"/>
      <c r="C17" s="25"/>
      <c r="D17" s="36" t="s">
        <v>79</v>
      </c>
      <c r="E17" s="60"/>
      <c r="F17" s="228">
        <v>59</v>
      </c>
      <c r="G17" s="228">
        <v>135</v>
      </c>
      <c r="H17" s="228">
        <v>107</v>
      </c>
      <c r="I17" s="228">
        <v>106</v>
      </c>
      <c r="J17" s="228">
        <v>11</v>
      </c>
      <c r="K17" s="228">
        <v>123</v>
      </c>
      <c r="L17" s="228">
        <v>84</v>
      </c>
      <c r="M17" s="104">
        <v>16</v>
      </c>
      <c r="N17" s="36"/>
    </row>
    <row r="18" spans="1:14" ht="15" customHeight="1">
      <c r="A18" s="25"/>
      <c r="B18" s="25"/>
      <c r="C18" s="36"/>
      <c r="D18" s="60"/>
      <c r="E18" s="60"/>
      <c r="F18" s="228"/>
      <c r="G18" s="228"/>
      <c r="H18" s="228"/>
      <c r="I18" s="228"/>
      <c r="J18" s="228"/>
      <c r="K18" s="228"/>
      <c r="L18" s="228"/>
      <c r="M18" s="104"/>
      <c r="N18" s="36"/>
    </row>
    <row r="19" spans="1:14" ht="15" customHeight="1">
      <c r="A19" s="25"/>
      <c r="B19" s="25"/>
      <c r="C19" s="34" t="s">
        <v>7</v>
      </c>
      <c r="D19" s="25"/>
      <c r="E19" s="34"/>
      <c r="F19" s="211">
        <v>146</v>
      </c>
      <c r="G19" s="211">
        <v>-58</v>
      </c>
      <c r="H19" s="211">
        <v>21</v>
      </c>
      <c r="I19" s="211">
        <v>40</v>
      </c>
      <c r="J19" s="211">
        <v>133</v>
      </c>
      <c r="K19" s="211">
        <v>8</v>
      </c>
      <c r="L19" s="211">
        <v>44</v>
      </c>
      <c r="M19" s="89">
        <v>139</v>
      </c>
    </row>
    <row r="20" spans="1:14" ht="15" customHeight="1">
      <c r="A20" s="25"/>
      <c r="B20" s="25"/>
      <c r="C20" s="25" t="s">
        <v>60</v>
      </c>
      <c r="D20" s="25"/>
      <c r="E20" s="34"/>
      <c r="F20" s="214">
        <v>129</v>
      </c>
      <c r="G20" s="214">
        <v>117</v>
      </c>
      <c r="H20" s="214">
        <v>124</v>
      </c>
      <c r="I20" s="214">
        <v>117</v>
      </c>
      <c r="J20" s="214">
        <v>128</v>
      </c>
      <c r="K20" s="214">
        <v>118</v>
      </c>
      <c r="L20" s="214">
        <v>143</v>
      </c>
      <c r="M20" s="92">
        <v>113</v>
      </c>
    </row>
    <row r="21" spans="1:14" s="173" customFormat="1" ht="15" customHeight="1">
      <c r="C21" s="173" t="s">
        <v>132</v>
      </c>
      <c r="E21" s="131"/>
      <c r="F21" s="214">
        <v>16</v>
      </c>
      <c r="G21" s="214">
        <v>16</v>
      </c>
      <c r="H21" s="214">
        <v>19</v>
      </c>
      <c r="I21" s="214">
        <v>20</v>
      </c>
      <c r="J21" s="214">
        <v>20</v>
      </c>
      <c r="K21" s="214">
        <v>20</v>
      </c>
      <c r="L21" s="214">
        <v>25</v>
      </c>
      <c r="M21" s="214">
        <v>25</v>
      </c>
    </row>
    <row r="22" spans="1:14" ht="15" customHeight="1">
      <c r="A22" s="25"/>
      <c r="B22" s="25"/>
      <c r="C22" s="25" t="s">
        <v>71</v>
      </c>
      <c r="D22" s="25"/>
      <c r="E22" s="34"/>
      <c r="F22" s="214">
        <v>-2</v>
      </c>
      <c r="G22" s="214">
        <v>4</v>
      </c>
      <c r="H22" s="214">
        <v>-1</v>
      </c>
      <c r="I22" s="214">
        <v>2</v>
      </c>
      <c r="J22" s="214">
        <v>2</v>
      </c>
      <c r="K22" s="214">
        <v>-5</v>
      </c>
      <c r="L22" s="214">
        <v>-4</v>
      </c>
      <c r="M22" s="92">
        <v>-3</v>
      </c>
    </row>
    <row r="23" spans="1:14" ht="15" customHeight="1">
      <c r="A23" s="25"/>
      <c r="B23" s="25"/>
      <c r="C23" s="25" t="s">
        <v>214</v>
      </c>
      <c r="D23" s="25"/>
      <c r="E23" s="34"/>
      <c r="F23" s="214">
        <v>-1</v>
      </c>
      <c r="G23" s="214">
        <v>-6</v>
      </c>
      <c r="H23" s="214">
        <v>-9</v>
      </c>
      <c r="I23" s="214">
        <v>3</v>
      </c>
      <c r="J23" s="214">
        <v>-2</v>
      </c>
      <c r="K23" s="214">
        <v>1</v>
      </c>
      <c r="L23" s="214">
        <v>517</v>
      </c>
      <c r="M23" s="92">
        <v>0</v>
      </c>
    </row>
    <row r="24" spans="1:14" s="173" customFormat="1" ht="15" customHeight="1">
      <c r="C24" s="173" t="s">
        <v>218</v>
      </c>
      <c r="E24" s="131"/>
      <c r="F24" s="214">
        <v>0</v>
      </c>
      <c r="G24" s="214">
        <v>0</v>
      </c>
      <c r="H24" s="214">
        <v>0</v>
      </c>
      <c r="I24" s="214">
        <v>15</v>
      </c>
      <c r="J24" s="214">
        <v>0</v>
      </c>
      <c r="K24" s="214">
        <v>0</v>
      </c>
      <c r="L24" s="214">
        <v>0</v>
      </c>
      <c r="M24" s="214">
        <v>0</v>
      </c>
    </row>
    <row r="25" spans="1:14">
      <c r="A25" s="25"/>
      <c r="B25" s="25"/>
      <c r="C25" s="173" t="s">
        <v>112</v>
      </c>
      <c r="D25" s="25"/>
      <c r="E25" s="36"/>
      <c r="F25" s="215">
        <v>12</v>
      </c>
      <c r="G25" s="215">
        <v>8</v>
      </c>
      <c r="H25" s="215">
        <v>2</v>
      </c>
      <c r="I25" s="215">
        <v>10</v>
      </c>
      <c r="J25" s="215">
        <v>11</v>
      </c>
      <c r="K25" s="215">
        <v>8</v>
      </c>
      <c r="L25" s="215">
        <v>-4</v>
      </c>
      <c r="M25" s="215">
        <v>8</v>
      </c>
    </row>
    <row r="26" spans="1:14">
      <c r="A26" s="25"/>
      <c r="B26" s="25"/>
      <c r="C26" s="36" t="s">
        <v>134</v>
      </c>
      <c r="D26" s="25"/>
      <c r="E26" s="25"/>
      <c r="F26" s="224">
        <v>109</v>
      </c>
      <c r="G26" s="224">
        <v>136</v>
      </c>
      <c r="H26" s="224">
        <v>107</v>
      </c>
      <c r="I26" s="224">
        <v>90</v>
      </c>
      <c r="J26" s="224">
        <v>38</v>
      </c>
      <c r="K26" s="224">
        <v>131</v>
      </c>
      <c r="L26" s="224">
        <v>-388</v>
      </c>
      <c r="M26" s="129">
        <v>10</v>
      </c>
    </row>
    <row r="27" spans="1:14" s="173" customFormat="1" ht="16.149999999999999" thickBot="1">
      <c r="C27" s="131" t="s">
        <v>137</v>
      </c>
      <c r="F27" s="197">
        <v>385</v>
      </c>
      <c r="G27" s="197">
        <v>201</v>
      </c>
      <c r="H27" s="197">
        <v>259</v>
      </c>
      <c r="I27" s="197">
        <v>277</v>
      </c>
      <c r="J27" s="197">
        <v>308</v>
      </c>
      <c r="K27" s="197">
        <v>265</v>
      </c>
      <c r="L27" s="197">
        <v>341</v>
      </c>
      <c r="M27" s="197">
        <v>276</v>
      </c>
    </row>
    <row r="28" spans="1:14" ht="14.65" thickTop="1">
      <c r="A28" s="25"/>
      <c r="B28" s="25"/>
      <c r="C28" s="36"/>
      <c r="D28" s="25"/>
      <c r="E28" s="25"/>
      <c r="F28" s="224"/>
      <c r="G28" s="224"/>
      <c r="H28" s="224"/>
      <c r="I28" s="224"/>
      <c r="J28" s="224"/>
      <c r="K28" s="224"/>
      <c r="L28" s="224"/>
      <c r="M28" s="98"/>
    </row>
    <row r="29" spans="1:14" ht="15" customHeight="1">
      <c r="A29" s="25"/>
      <c r="B29" s="25"/>
      <c r="C29" s="173" t="s">
        <v>82</v>
      </c>
      <c r="D29" s="34"/>
      <c r="E29" s="34"/>
      <c r="F29" s="240">
        <v>119</v>
      </c>
      <c r="G29" s="240">
        <v>157</v>
      </c>
      <c r="H29" s="240">
        <v>208</v>
      </c>
      <c r="I29" s="240">
        <v>197</v>
      </c>
      <c r="J29" s="240">
        <v>177</v>
      </c>
      <c r="K29" s="240">
        <v>127</v>
      </c>
      <c r="L29" s="240">
        <v>160</v>
      </c>
      <c r="M29" s="118">
        <v>236</v>
      </c>
      <c r="N29" s="97"/>
    </row>
    <row r="30" spans="1:14">
      <c r="C30" s="173" t="s">
        <v>106</v>
      </c>
      <c r="F30" s="240">
        <v>112.38293444328824</v>
      </c>
      <c r="G30" s="240">
        <v>52.695336159903086</v>
      </c>
      <c r="H30" s="240">
        <v>87.863463969658653</v>
      </c>
      <c r="I30" s="240">
        <v>96.715328467153284</v>
      </c>
      <c r="J30" s="240">
        <v>90.801886792452834</v>
      </c>
      <c r="K30" s="240">
        <v>96.271186440677965</v>
      </c>
      <c r="L30" s="240">
        <v>85.080147965474723</v>
      </c>
      <c r="M30" s="240">
        <v>111.48197596795728</v>
      </c>
      <c r="N30" s="97"/>
    </row>
    <row r="31" spans="1:14" s="173" customFormat="1">
      <c r="A31" s="55"/>
      <c r="B31" s="55"/>
      <c r="C31" s="55" t="s">
        <v>110</v>
      </c>
      <c r="D31" s="55"/>
      <c r="E31" s="55"/>
      <c r="F31" s="240">
        <v>128.51196670135275</v>
      </c>
      <c r="G31" s="240">
        <v>52.695336159903086</v>
      </c>
      <c r="H31" s="240">
        <v>105.56257901390644</v>
      </c>
      <c r="I31" s="240">
        <v>96.715328467153284</v>
      </c>
      <c r="J31" s="240">
        <v>99.646226415094333</v>
      </c>
      <c r="K31" s="240">
        <v>96.271186440677965</v>
      </c>
      <c r="L31" s="240">
        <v>117.75585696670777</v>
      </c>
      <c r="M31" s="240">
        <v>111.48197596795728</v>
      </c>
      <c r="N31" s="223"/>
    </row>
    <row r="32" spans="1:14" ht="15" customHeight="1">
      <c r="A32" s="25"/>
      <c r="B32" s="25"/>
      <c r="C32" s="62" t="s">
        <v>85</v>
      </c>
      <c r="D32" s="25"/>
      <c r="E32" s="25"/>
      <c r="F32" s="195">
        <v>0.16796267496111975</v>
      </c>
      <c r="G32" s="195">
        <v>8.8235294117647065E-2</v>
      </c>
      <c r="H32" s="195">
        <v>0.12990654205607477</v>
      </c>
      <c r="I32" s="195">
        <v>0.1360136869118905</v>
      </c>
      <c r="J32" s="195">
        <v>0.13050847457627118</v>
      </c>
      <c r="K32" s="195">
        <v>0.14129353233830846</v>
      </c>
      <c r="L32" s="195">
        <v>0.1184549356223176</v>
      </c>
      <c r="M32" s="61">
        <v>0.15195632393084624</v>
      </c>
    </row>
    <row r="33" spans="1:15">
      <c r="A33" s="25"/>
      <c r="B33" s="25"/>
      <c r="C33" s="25"/>
      <c r="D33" s="60"/>
      <c r="E33" s="60"/>
      <c r="F33" s="212"/>
      <c r="G33" s="212"/>
      <c r="H33" s="212"/>
      <c r="I33" s="212"/>
      <c r="J33" s="341"/>
      <c r="K33" s="212"/>
      <c r="L33" s="212"/>
      <c r="M33" s="90"/>
    </row>
    <row r="34" spans="1:15" ht="15" customHeight="1">
      <c r="A34" s="25"/>
      <c r="B34" s="25"/>
      <c r="C34" s="36" t="s">
        <v>103</v>
      </c>
      <c r="D34" s="25"/>
      <c r="E34" s="25"/>
      <c r="F34" s="237">
        <v>102</v>
      </c>
      <c r="G34" s="237">
        <v>92</v>
      </c>
      <c r="H34" s="237">
        <v>105</v>
      </c>
      <c r="I34" s="237">
        <v>103</v>
      </c>
      <c r="J34" s="237">
        <v>104</v>
      </c>
      <c r="K34" s="237">
        <v>79</v>
      </c>
      <c r="L34" s="237">
        <v>83</v>
      </c>
      <c r="M34" s="113">
        <v>84</v>
      </c>
    </row>
    <row r="35" spans="1:15" s="173" customFormat="1" ht="15" customHeight="1">
      <c r="C35" s="36" t="s">
        <v>159</v>
      </c>
      <c r="F35" s="237">
        <v>34.022467840000004</v>
      </c>
      <c r="G35" s="237">
        <v>24.941659999999999</v>
      </c>
      <c r="H35" s="237">
        <v>31.631836</v>
      </c>
      <c r="I35" s="237">
        <v>55.895432409999998</v>
      </c>
      <c r="J35" s="237">
        <v>36.272818120000203</v>
      </c>
      <c r="K35" s="237">
        <v>6.8406809999999751</v>
      </c>
      <c r="L35" s="237">
        <v>24</v>
      </c>
      <c r="M35" s="320">
        <v>44.042195329999998</v>
      </c>
    </row>
    <row r="36" spans="1:15" ht="15" customHeight="1">
      <c r="A36" s="25"/>
      <c r="B36" s="25"/>
      <c r="C36" s="36"/>
      <c r="D36" s="25"/>
      <c r="E36" s="25"/>
      <c r="F36" s="213"/>
      <c r="G36" s="213"/>
      <c r="H36" s="340"/>
      <c r="I36" s="213"/>
      <c r="J36" s="213"/>
      <c r="K36" s="213"/>
      <c r="L36" s="213"/>
      <c r="M36" s="91"/>
    </row>
    <row r="37" spans="1:15" ht="15" customHeight="1">
      <c r="A37" s="31"/>
      <c r="B37" s="31" t="s">
        <v>3</v>
      </c>
      <c r="C37" s="31"/>
      <c r="D37" s="30"/>
      <c r="E37" s="30"/>
      <c r="F37" s="208"/>
      <c r="G37" s="208"/>
      <c r="H37" s="208"/>
      <c r="I37" s="208"/>
      <c r="J37" s="208"/>
      <c r="K37" s="208"/>
      <c r="L37" s="342"/>
      <c r="M37" s="86"/>
    </row>
    <row r="38" spans="1:15" ht="15" customHeight="1">
      <c r="C38" s="34" t="s">
        <v>142</v>
      </c>
      <c r="D38" s="34"/>
      <c r="E38" s="25"/>
      <c r="F38" s="216"/>
      <c r="G38" s="216"/>
      <c r="H38" s="216"/>
      <c r="I38" s="216"/>
      <c r="J38" s="216"/>
      <c r="K38" s="216"/>
      <c r="L38" s="216"/>
      <c r="M38" s="93"/>
    </row>
    <row r="39" spans="1:15" ht="15" customHeight="1">
      <c r="C39" s="25"/>
      <c r="D39" s="55" t="s">
        <v>117</v>
      </c>
      <c r="F39" s="217">
        <v>928</v>
      </c>
      <c r="G39" s="217">
        <v>913</v>
      </c>
      <c r="H39" s="217">
        <v>762</v>
      </c>
      <c r="I39" s="217">
        <v>900</v>
      </c>
      <c r="J39" s="217">
        <v>828</v>
      </c>
      <c r="K39" s="217">
        <v>656</v>
      </c>
      <c r="L39" s="217">
        <v>749</v>
      </c>
      <c r="M39" s="94">
        <v>846</v>
      </c>
    </row>
    <row r="40" spans="1:15" ht="15" customHeight="1">
      <c r="C40" s="173"/>
      <c r="D40" s="173" t="s">
        <v>188</v>
      </c>
      <c r="E40" s="173"/>
      <c r="F40" s="218">
        <v>919</v>
      </c>
      <c r="G40" s="218">
        <v>673</v>
      </c>
      <c r="H40" s="218">
        <v>741</v>
      </c>
      <c r="I40" s="218">
        <v>673</v>
      </c>
      <c r="J40" s="218">
        <v>794</v>
      </c>
      <c r="K40" s="218">
        <v>750</v>
      </c>
      <c r="L40" s="218">
        <v>814</v>
      </c>
      <c r="M40" s="218">
        <v>587</v>
      </c>
    </row>
    <row r="41" spans="1:15" s="173" customFormat="1" ht="15" customHeight="1">
      <c r="A41" s="55"/>
      <c r="B41" s="55"/>
      <c r="D41" s="173" t="s">
        <v>195</v>
      </c>
      <c r="F41" s="218">
        <v>75</v>
      </c>
      <c r="G41" s="218">
        <v>65</v>
      </c>
      <c r="H41" s="218">
        <v>79</v>
      </c>
      <c r="I41" s="218">
        <v>71</v>
      </c>
      <c r="J41" s="218">
        <v>74</v>
      </c>
      <c r="K41" s="218">
        <v>69</v>
      </c>
      <c r="L41" s="218">
        <v>59</v>
      </c>
      <c r="M41" s="218">
        <v>65</v>
      </c>
    </row>
    <row r="42" spans="1:15" ht="16.149999999999999" thickBot="1">
      <c r="C42" s="173"/>
      <c r="D42" s="131" t="s">
        <v>143</v>
      </c>
      <c r="E42" s="131"/>
      <c r="F42" s="219">
        <v>1922</v>
      </c>
      <c r="G42" s="219">
        <v>1651</v>
      </c>
      <c r="H42" s="219">
        <v>1582</v>
      </c>
      <c r="I42" s="219">
        <v>1644</v>
      </c>
      <c r="J42" s="219">
        <v>1696</v>
      </c>
      <c r="K42" s="219">
        <v>1475</v>
      </c>
      <c r="L42" s="219">
        <v>1622</v>
      </c>
      <c r="M42" s="219">
        <v>1498</v>
      </c>
    </row>
    <row r="43" spans="1:15" ht="7.5" customHeight="1" thickTop="1">
      <c r="B43" s="50"/>
      <c r="C43" s="131"/>
      <c r="D43" s="173"/>
      <c r="E43" s="173"/>
      <c r="F43" s="220"/>
      <c r="G43" s="220"/>
      <c r="H43" s="220"/>
      <c r="I43" s="220"/>
      <c r="J43" s="220"/>
      <c r="K43" s="220"/>
      <c r="L43" s="220"/>
      <c r="M43" s="220"/>
    </row>
    <row r="44" spans="1:15" s="173" customFormat="1" ht="15.75">
      <c r="A44" s="55"/>
      <c r="B44" s="50"/>
      <c r="C44" s="36" t="s">
        <v>224</v>
      </c>
      <c r="F44" s="183">
        <v>585</v>
      </c>
      <c r="G44" s="183">
        <v>487</v>
      </c>
      <c r="H44" s="183">
        <v>552</v>
      </c>
      <c r="I44" s="183">
        <v>598</v>
      </c>
      <c r="J44" s="183">
        <v>575</v>
      </c>
      <c r="K44" s="183">
        <v>569</v>
      </c>
      <c r="L44" s="183">
        <v>593</v>
      </c>
      <c r="M44" s="183">
        <v>623</v>
      </c>
      <c r="O44" s="250"/>
    </row>
    <row r="45" spans="1:15" ht="15" customHeight="1">
      <c r="A45" s="25"/>
      <c r="C45" s="36" t="s">
        <v>251</v>
      </c>
      <c r="D45" s="36"/>
      <c r="E45" s="36"/>
      <c r="F45" s="382">
        <v>568</v>
      </c>
      <c r="G45" s="382">
        <v>491</v>
      </c>
      <c r="H45" s="382">
        <v>553</v>
      </c>
      <c r="I45" s="382">
        <v>593</v>
      </c>
      <c r="J45" s="382">
        <v>578</v>
      </c>
      <c r="K45" s="382">
        <v>579</v>
      </c>
      <c r="L45" s="382">
        <v>606</v>
      </c>
      <c r="M45" s="183">
        <v>631.5086782376502</v>
      </c>
    </row>
    <row r="46" spans="1:15" ht="7.5" customHeight="1">
      <c r="A46" s="25"/>
      <c r="C46" s="173"/>
      <c r="D46" s="131"/>
      <c r="E46" s="131"/>
      <c r="F46" s="220"/>
      <c r="G46" s="220"/>
      <c r="H46" s="220"/>
      <c r="I46" s="220"/>
      <c r="J46" s="220"/>
      <c r="K46" s="220"/>
      <c r="L46" s="220"/>
      <c r="M46" s="220"/>
    </row>
    <row r="47" spans="1:15" ht="15" customHeight="1">
      <c r="A47" s="25"/>
      <c r="B47" s="25"/>
      <c r="C47" s="131" t="s">
        <v>31</v>
      </c>
      <c r="D47" s="173"/>
      <c r="E47" s="173"/>
      <c r="F47" s="216"/>
      <c r="G47" s="216"/>
      <c r="H47" s="216"/>
      <c r="I47" s="216"/>
      <c r="J47" s="216"/>
      <c r="K47" s="216"/>
      <c r="L47" s="216"/>
      <c r="M47" s="216"/>
    </row>
    <row r="48" spans="1:15" ht="15" customHeight="1">
      <c r="A48" s="25"/>
      <c r="B48" s="25"/>
      <c r="C48" s="173"/>
      <c r="D48" s="173" t="s">
        <v>144</v>
      </c>
      <c r="E48" s="173"/>
      <c r="F48" s="218">
        <v>1660</v>
      </c>
      <c r="G48" s="218">
        <v>1593</v>
      </c>
      <c r="H48" s="218">
        <v>1479</v>
      </c>
      <c r="I48" s="218">
        <v>1577</v>
      </c>
      <c r="J48" s="218">
        <v>1675</v>
      </c>
      <c r="K48" s="218">
        <v>1625</v>
      </c>
      <c r="L48" s="218">
        <v>1413</v>
      </c>
      <c r="M48" s="218">
        <v>1423</v>
      </c>
    </row>
    <row r="49" spans="1:13" ht="15" customHeight="1">
      <c r="A49" s="25"/>
      <c r="B49" s="25"/>
      <c r="C49" s="173"/>
      <c r="D49" s="173" t="s">
        <v>23</v>
      </c>
      <c r="E49" s="173"/>
      <c r="F49" s="247">
        <v>0.67</v>
      </c>
      <c r="G49" s="247">
        <v>0.64</v>
      </c>
      <c r="H49" s="247">
        <v>0.6</v>
      </c>
      <c r="I49" s="247">
        <v>0.64</v>
      </c>
      <c r="J49" s="247">
        <v>0.68</v>
      </c>
      <c r="K49" s="247">
        <v>0.66</v>
      </c>
      <c r="L49" s="247">
        <v>0.57999999999999996</v>
      </c>
      <c r="M49" s="247">
        <v>0.57999999999999996</v>
      </c>
    </row>
    <row r="50" spans="1:13" s="173" customFormat="1" ht="15" customHeight="1">
      <c r="F50" s="247"/>
      <c r="G50" s="247"/>
      <c r="H50" s="247"/>
      <c r="I50" s="247"/>
      <c r="J50" s="247"/>
      <c r="K50" s="247"/>
      <c r="L50" s="247"/>
      <c r="M50" s="247"/>
    </row>
    <row r="51" spans="1:13" s="173" customFormat="1">
      <c r="C51" s="131" t="s">
        <v>174</v>
      </c>
      <c r="F51" s="216"/>
      <c r="G51" s="216"/>
      <c r="H51" s="216"/>
      <c r="I51" s="216"/>
      <c r="J51" s="216"/>
      <c r="K51" s="216"/>
      <c r="L51" s="216"/>
      <c r="M51" s="216"/>
    </row>
    <row r="52" spans="1:13" s="173" customFormat="1">
      <c r="D52" s="173" t="s">
        <v>172</v>
      </c>
      <c r="F52" s="285">
        <v>240</v>
      </c>
      <c r="G52" s="285">
        <v>234</v>
      </c>
      <c r="H52" s="285">
        <v>209</v>
      </c>
      <c r="I52" s="285">
        <v>246</v>
      </c>
      <c r="J52" s="285">
        <v>243</v>
      </c>
      <c r="K52" s="285">
        <v>238</v>
      </c>
      <c r="L52" s="285">
        <v>228</v>
      </c>
      <c r="M52" s="285">
        <v>214</v>
      </c>
    </row>
    <row r="53" spans="1:13" s="173" customFormat="1">
      <c r="D53" s="173" t="s">
        <v>173</v>
      </c>
      <c r="F53" s="199">
        <v>771</v>
      </c>
      <c r="G53" s="199">
        <v>735</v>
      </c>
      <c r="H53" s="199">
        <v>549</v>
      </c>
      <c r="I53" s="199">
        <v>725</v>
      </c>
      <c r="J53" s="199">
        <v>778</v>
      </c>
      <c r="K53" s="199">
        <v>739</v>
      </c>
      <c r="L53" s="199">
        <v>694</v>
      </c>
      <c r="M53" s="199">
        <v>661</v>
      </c>
    </row>
    <row r="54" spans="1:13" s="173" customFormat="1" ht="7.5" customHeight="1">
      <c r="F54" s="216"/>
      <c r="G54" s="216"/>
      <c r="H54" s="216"/>
      <c r="I54" s="216"/>
      <c r="J54" s="216"/>
      <c r="K54" s="216"/>
      <c r="L54" s="216"/>
      <c r="M54" s="216"/>
    </row>
    <row r="55" spans="1:13" ht="15" customHeight="1">
      <c r="A55" s="25"/>
      <c r="B55" s="25"/>
      <c r="C55" s="131" t="s">
        <v>206</v>
      </c>
      <c r="D55" s="173"/>
      <c r="E55" s="173"/>
      <c r="F55" s="213"/>
      <c r="G55" s="213"/>
      <c r="H55" s="213"/>
      <c r="I55" s="213"/>
      <c r="J55" s="213"/>
      <c r="K55" s="213"/>
      <c r="L55" s="213"/>
      <c r="M55" s="213"/>
    </row>
    <row r="56" spans="1:13" ht="15" customHeight="1">
      <c r="A56" s="25"/>
      <c r="B56" s="25"/>
      <c r="C56" s="173"/>
      <c r="D56" s="173" t="s">
        <v>145</v>
      </c>
      <c r="E56" s="173"/>
      <c r="F56" s="213">
        <v>441</v>
      </c>
      <c r="G56" s="213">
        <v>353</v>
      </c>
      <c r="H56" s="213">
        <v>366</v>
      </c>
      <c r="I56" s="213">
        <v>404</v>
      </c>
      <c r="J56" s="213">
        <v>424</v>
      </c>
      <c r="K56" s="213">
        <v>482</v>
      </c>
      <c r="L56" s="213">
        <v>435</v>
      </c>
      <c r="M56" s="327">
        <v>416</v>
      </c>
    </row>
    <row r="57" spans="1:13" ht="15" customHeight="1">
      <c r="A57" s="25"/>
      <c r="B57" s="25"/>
      <c r="C57" s="173"/>
      <c r="D57" s="173" t="s">
        <v>146</v>
      </c>
      <c r="E57" s="173"/>
      <c r="F57" s="213">
        <v>195</v>
      </c>
      <c r="G57" s="213">
        <v>156</v>
      </c>
      <c r="H57" s="213">
        <v>152</v>
      </c>
      <c r="I57" s="213">
        <v>142</v>
      </c>
      <c r="J57" s="213">
        <v>138</v>
      </c>
      <c r="K57" s="213">
        <v>126</v>
      </c>
      <c r="L57" s="213">
        <v>127</v>
      </c>
      <c r="M57" s="327">
        <v>157</v>
      </c>
    </row>
    <row r="58" spans="1:13" ht="15" customHeight="1">
      <c r="A58" s="25"/>
      <c r="B58" s="25"/>
      <c r="C58" s="173"/>
      <c r="D58" s="173" t="s">
        <v>32</v>
      </c>
      <c r="E58" s="173"/>
      <c r="F58" s="213">
        <v>79</v>
      </c>
      <c r="G58" s="213">
        <v>81</v>
      </c>
      <c r="H58" s="213">
        <v>77</v>
      </c>
      <c r="I58" s="213">
        <v>81</v>
      </c>
      <c r="J58" s="213">
        <v>86</v>
      </c>
      <c r="K58" s="213">
        <v>87</v>
      </c>
      <c r="L58" s="213">
        <v>87</v>
      </c>
      <c r="M58" s="327">
        <v>77</v>
      </c>
    </row>
    <row r="59" spans="1:13" ht="7.5" customHeight="1">
      <c r="C59" s="173"/>
      <c r="D59" s="173"/>
      <c r="E59" s="173"/>
      <c r="F59" s="218"/>
      <c r="G59" s="218"/>
      <c r="H59" s="218"/>
      <c r="I59" s="218"/>
      <c r="J59" s="218"/>
      <c r="K59" s="218"/>
      <c r="L59" s="218"/>
      <c r="M59" s="218"/>
    </row>
    <row r="60" spans="1:13" ht="15" customHeight="1">
      <c r="C60" s="36" t="s">
        <v>223</v>
      </c>
      <c r="D60" s="173"/>
      <c r="E60" s="173"/>
      <c r="F60" s="223">
        <v>105</v>
      </c>
      <c r="G60" s="223">
        <v>105</v>
      </c>
      <c r="H60" s="223">
        <v>118</v>
      </c>
      <c r="I60" s="223">
        <v>110</v>
      </c>
      <c r="J60" s="223">
        <v>100</v>
      </c>
      <c r="K60" s="223">
        <v>101</v>
      </c>
      <c r="L60" s="223">
        <v>118</v>
      </c>
      <c r="M60" s="326">
        <v>134</v>
      </c>
    </row>
    <row r="61" spans="1:13" ht="15" customHeight="1">
      <c r="C61" s="36" t="s">
        <v>222</v>
      </c>
      <c r="D61" s="36"/>
      <c r="E61" s="36"/>
      <c r="F61" s="237">
        <v>56</v>
      </c>
      <c r="G61" s="237">
        <v>56</v>
      </c>
      <c r="H61" s="237">
        <v>56</v>
      </c>
      <c r="I61" s="237">
        <v>57</v>
      </c>
      <c r="J61" s="237">
        <v>54</v>
      </c>
      <c r="K61" s="237">
        <v>56</v>
      </c>
      <c r="L61" s="237">
        <v>52</v>
      </c>
      <c r="M61" s="237">
        <v>54</v>
      </c>
    </row>
    <row r="62" spans="1:13" s="55" customFormat="1" ht="11.25" customHeight="1">
      <c r="C62" s="36"/>
      <c r="D62" s="36"/>
      <c r="E62" s="36"/>
      <c r="F62" s="237"/>
      <c r="G62" s="237"/>
      <c r="H62" s="237"/>
      <c r="I62" s="237"/>
      <c r="J62" s="237"/>
      <c r="K62" s="237"/>
      <c r="L62" s="237"/>
      <c r="M62" s="237"/>
    </row>
    <row r="63" spans="1:13" s="173" customFormat="1" ht="15" customHeight="1">
      <c r="A63" s="55"/>
      <c r="B63" s="55"/>
      <c r="C63" s="36" t="s">
        <v>190</v>
      </c>
      <c r="F63" s="223">
        <v>41</v>
      </c>
      <c r="G63" s="223">
        <v>42</v>
      </c>
      <c r="H63" s="223">
        <v>41</v>
      </c>
      <c r="I63" s="223">
        <v>40</v>
      </c>
      <c r="J63" s="223">
        <v>59</v>
      </c>
      <c r="K63" s="223">
        <v>54</v>
      </c>
      <c r="L63" s="223">
        <v>72</v>
      </c>
      <c r="M63" s="223">
        <v>70</v>
      </c>
    </row>
    <row r="64" spans="1:13" ht="7.5" customHeight="1">
      <c r="C64" s="25"/>
      <c r="D64" s="173"/>
      <c r="E64" s="173"/>
      <c r="F64" s="65"/>
      <c r="G64" s="65"/>
      <c r="H64" s="65"/>
      <c r="I64" s="65"/>
      <c r="J64" s="65"/>
      <c r="K64" s="65"/>
      <c r="L64" s="65"/>
      <c r="M64" s="9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7"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5"/>
  <sheetViews>
    <sheetView showGridLines="0" defaultGridColor="0" colorId="55" zoomScale="80" zoomScaleNormal="80" workbookViewId="0">
      <selection activeCell="M60" sqref="M60"/>
    </sheetView>
  </sheetViews>
  <sheetFormatPr defaultColWidth="9" defaultRowHeight="14.25"/>
  <cols>
    <col min="1" max="4" width="5.86328125" style="28" customWidth="1"/>
    <col min="5" max="5" width="53.86328125" style="28" customWidth="1"/>
    <col min="6" max="12" width="13.265625" style="28" customWidth="1"/>
    <col min="13" max="13" width="9.73046875" style="28" customWidth="1"/>
    <col min="14" max="14" width="2.265625" style="25" customWidth="1"/>
    <col min="15" max="16384" width="9" style="25"/>
  </cols>
  <sheetData>
    <row r="1" spans="1:16" ht="18.75" customHeight="1">
      <c r="A1" s="386" t="s">
        <v>25</v>
      </c>
      <c r="B1" s="386"/>
      <c r="C1" s="386"/>
      <c r="D1" s="386"/>
      <c r="E1" s="386"/>
      <c r="F1" s="386"/>
      <c r="G1" s="386"/>
      <c r="H1" s="386"/>
      <c r="I1" s="386"/>
      <c r="J1" s="386"/>
      <c r="K1" s="386"/>
      <c r="L1" s="386"/>
      <c r="M1" s="386"/>
    </row>
    <row r="2" spans="1:16" ht="18.75" customHeight="1">
      <c r="A2" s="386" t="s">
        <v>26</v>
      </c>
      <c r="B2" s="386"/>
      <c r="C2" s="386"/>
      <c r="D2" s="386"/>
      <c r="E2" s="386"/>
      <c r="F2" s="386"/>
      <c r="G2" s="386"/>
      <c r="H2" s="386"/>
      <c r="I2" s="386"/>
      <c r="J2" s="386"/>
      <c r="K2" s="386"/>
      <c r="L2" s="386"/>
      <c r="M2" s="386"/>
    </row>
    <row r="3" spans="1:16" ht="18.75" customHeight="1">
      <c r="A3" s="386" t="s">
        <v>27</v>
      </c>
      <c r="B3" s="386"/>
      <c r="C3" s="386"/>
      <c r="D3" s="386"/>
      <c r="E3" s="386"/>
      <c r="F3" s="386"/>
      <c r="G3" s="386"/>
      <c r="H3" s="386"/>
      <c r="I3" s="386"/>
      <c r="J3" s="386"/>
      <c r="K3" s="386"/>
      <c r="L3" s="386"/>
      <c r="M3" s="386"/>
    </row>
    <row r="4" spans="1:16" ht="7.5" customHeight="1">
      <c r="A4" s="66"/>
    </row>
    <row r="5" spans="1:16" s="68" customFormat="1" ht="13.5" customHeight="1">
      <c r="A5" s="67"/>
      <c r="B5" s="67"/>
      <c r="C5" s="67"/>
      <c r="D5" s="67"/>
      <c r="E5" s="67"/>
      <c r="F5" s="172" t="s">
        <v>215</v>
      </c>
      <c r="G5" s="172" t="s">
        <v>216</v>
      </c>
      <c r="H5" s="172" t="s">
        <v>217</v>
      </c>
      <c r="I5" s="172" t="s">
        <v>228</v>
      </c>
      <c r="J5" s="172" t="s">
        <v>229</v>
      </c>
      <c r="K5" s="172" t="s">
        <v>230</v>
      </c>
      <c r="L5" s="172" t="s">
        <v>231</v>
      </c>
      <c r="M5" s="172" t="s">
        <v>240</v>
      </c>
    </row>
    <row r="6" spans="1:16" ht="15" customHeight="1">
      <c r="A6" s="30"/>
      <c r="B6" s="31" t="s">
        <v>22</v>
      </c>
      <c r="C6" s="30"/>
      <c r="D6" s="30"/>
      <c r="E6" s="30"/>
      <c r="F6" s="30"/>
      <c r="G6" s="30"/>
      <c r="H6" s="30"/>
      <c r="I6" s="30"/>
      <c r="J6" s="30"/>
      <c r="K6" s="30"/>
      <c r="L6" s="30"/>
      <c r="M6" s="30"/>
    </row>
    <row r="7" spans="1:16" ht="15" customHeight="1">
      <c r="A7" s="34"/>
      <c r="B7" s="34"/>
      <c r="C7" s="34" t="s">
        <v>4</v>
      </c>
      <c r="D7" s="34"/>
      <c r="E7" s="25"/>
      <c r="F7" s="25"/>
      <c r="G7" s="25"/>
      <c r="H7" s="25"/>
      <c r="I7" s="25"/>
      <c r="J7" s="25"/>
      <c r="K7" s="25"/>
      <c r="L7" s="25"/>
      <c r="M7" s="25"/>
    </row>
    <row r="8" spans="1:16" s="173" customFormat="1" ht="15" customHeight="1">
      <c r="A8" s="131"/>
      <c r="B8" s="131"/>
      <c r="C8" s="131"/>
      <c r="D8" s="36" t="s">
        <v>242</v>
      </c>
      <c r="M8" s="183">
        <v>495</v>
      </c>
    </row>
    <row r="9" spans="1:16" s="173" customFormat="1" ht="15" customHeight="1">
      <c r="A9" s="131"/>
      <c r="B9" s="131"/>
      <c r="C9" s="131"/>
      <c r="D9" s="36" t="s">
        <v>243</v>
      </c>
      <c r="F9" s="381"/>
      <c r="G9" s="381"/>
      <c r="H9" s="381"/>
      <c r="I9" s="381"/>
      <c r="J9" s="381"/>
      <c r="K9" s="381"/>
      <c r="L9" s="381"/>
      <c r="M9" s="198">
        <v>75</v>
      </c>
    </row>
    <row r="10" spans="1:16" ht="15" customHeight="1">
      <c r="A10" s="34"/>
      <c r="B10" s="25"/>
      <c r="C10" s="25"/>
      <c r="D10" s="34" t="s">
        <v>18</v>
      </c>
      <c r="E10" s="25"/>
      <c r="F10" s="182">
        <v>849</v>
      </c>
      <c r="G10" s="182">
        <v>720</v>
      </c>
      <c r="H10" s="182">
        <v>758</v>
      </c>
      <c r="I10" s="182">
        <v>643</v>
      </c>
      <c r="J10" s="182">
        <v>663</v>
      </c>
      <c r="K10" s="182">
        <v>526</v>
      </c>
      <c r="L10" s="182">
        <v>557</v>
      </c>
      <c r="M10" s="44">
        <v>570</v>
      </c>
    </row>
    <row r="11" spans="1:16" ht="15" customHeight="1">
      <c r="A11" s="25"/>
      <c r="B11" s="25"/>
      <c r="C11" s="25"/>
      <c r="D11" s="25" t="s">
        <v>8</v>
      </c>
      <c r="E11" s="25"/>
      <c r="F11" s="198">
        <v>513</v>
      </c>
      <c r="G11" s="198">
        <v>510</v>
      </c>
      <c r="H11" s="198">
        <v>503</v>
      </c>
      <c r="I11" s="198">
        <v>431</v>
      </c>
      <c r="J11" s="198">
        <v>477</v>
      </c>
      <c r="K11" s="198">
        <v>404</v>
      </c>
      <c r="L11" s="198">
        <v>434</v>
      </c>
      <c r="M11" s="70">
        <v>402</v>
      </c>
    </row>
    <row r="12" spans="1:16" ht="15" customHeight="1">
      <c r="A12" s="25"/>
      <c r="B12" s="25"/>
      <c r="C12" s="25"/>
      <c r="D12" s="34" t="s">
        <v>19</v>
      </c>
      <c r="E12" s="34"/>
      <c r="F12" s="179">
        <v>336</v>
      </c>
      <c r="G12" s="179">
        <v>210</v>
      </c>
      <c r="H12" s="179">
        <v>255</v>
      </c>
      <c r="I12" s="179">
        <v>212</v>
      </c>
      <c r="J12" s="179">
        <v>186</v>
      </c>
      <c r="K12" s="179">
        <v>122</v>
      </c>
      <c r="L12" s="179">
        <v>123</v>
      </c>
      <c r="M12" s="40">
        <v>168</v>
      </c>
      <c r="O12" s="250"/>
      <c r="P12" s="250"/>
    </row>
    <row r="13" spans="1:16" s="173" customFormat="1" ht="15" customHeight="1">
      <c r="D13" s="36" t="s">
        <v>109</v>
      </c>
      <c r="E13" s="131"/>
      <c r="F13" s="254">
        <v>0</v>
      </c>
      <c r="G13" s="254">
        <v>0</v>
      </c>
      <c r="H13" s="254">
        <v>0</v>
      </c>
      <c r="I13" s="254">
        <v>0</v>
      </c>
      <c r="J13" s="254">
        <v>0</v>
      </c>
      <c r="K13" s="254">
        <v>0</v>
      </c>
      <c r="L13" s="254">
        <v>0</v>
      </c>
      <c r="M13" s="254">
        <v>0</v>
      </c>
      <c r="O13" s="284"/>
      <c r="P13" s="284"/>
    </row>
    <row r="14" spans="1:16" s="173" customFormat="1" ht="15" customHeight="1">
      <c r="D14" s="131" t="s">
        <v>141</v>
      </c>
      <c r="E14" s="131"/>
      <c r="F14" s="253">
        <v>336</v>
      </c>
      <c r="G14" s="253">
        <v>210</v>
      </c>
      <c r="H14" s="253">
        <v>255</v>
      </c>
      <c r="I14" s="253">
        <v>212</v>
      </c>
      <c r="J14" s="253">
        <v>186</v>
      </c>
      <c r="K14" s="253">
        <v>122</v>
      </c>
      <c r="L14" s="253">
        <v>123</v>
      </c>
      <c r="M14" s="253">
        <v>168</v>
      </c>
      <c r="O14" s="250"/>
      <c r="P14" s="250"/>
    </row>
    <row r="15" spans="1:16" ht="15" customHeight="1">
      <c r="A15" s="25"/>
      <c r="B15" s="25"/>
      <c r="C15" s="25"/>
      <c r="D15" s="25"/>
      <c r="E15" s="34"/>
      <c r="F15" s="179"/>
      <c r="G15" s="179"/>
      <c r="H15" s="179"/>
      <c r="I15" s="179"/>
      <c r="J15" s="179"/>
      <c r="K15" s="179"/>
      <c r="L15" s="179"/>
      <c r="M15" s="40"/>
      <c r="O15" s="284"/>
      <c r="P15" s="284"/>
    </row>
    <row r="16" spans="1:16" ht="15" customHeight="1">
      <c r="A16" s="55"/>
      <c r="B16" s="55"/>
      <c r="C16" s="25"/>
      <c r="D16" s="36" t="s">
        <v>20</v>
      </c>
      <c r="E16" s="55"/>
      <c r="F16" s="199">
        <v>7</v>
      </c>
      <c r="G16" s="199">
        <v>6</v>
      </c>
      <c r="H16" s="199">
        <v>8</v>
      </c>
      <c r="I16" s="199">
        <v>9</v>
      </c>
      <c r="J16" s="199">
        <v>7</v>
      </c>
      <c r="K16" s="199">
        <v>7</v>
      </c>
      <c r="L16" s="199">
        <v>8</v>
      </c>
      <c r="M16" s="72">
        <v>8</v>
      </c>
    </row>
    <row r="17" spans="1:14" ht="15" customHeight="1">
      <c r="A17" s="25"/>
      <c r="B17" s="25"/>
      <c r="C17" s="25"/>
      <c r="D17" s="36" t="s">
        <v>79</v>
      </c>
      <c r="E17" s="60"/>
      <c r="F17" s="199">
        <v>1</v>
      </c>
      <c r="G17" s="199">
        <v>4</v>
      </c>
      <c r="H17" s="199">
        <v>25</v>
      </c>
      <c r="I17" s="199">
        <v>5</v>
      </c>
      <c r="J17" s="199">
        <v>5</v>
      </c>
      <c r="K17" s="199">
        <v>6</v>
      </c>
      <c r="L17" s="199">
        <v>-8</v>
      </c>
      <c r="M17" s="72">
        <v>3</v>
      </c>
    </row>
    <row r="18" spans="1:14" ht="15" customHeight="1">
      <c r="A18" s="25"/>
      <c r="B18" s="25"/>
      <c r="C18" s="36"/>
      <c r="D18" s="60"/>
      <c r="E18" s="60"/>
      <c r="F18" s="199"/>
      <c r="G18" s="199"/>
      <c r="H18" s="199"/>
      <c r="I18" s="199"/>
      <c r="J18" s="199"/>
      <c r="K18" s="199"/>
      <c r="L18" s="199"/>
      <c r="M18" s="72"/>
    </row>
    <row r="19" spans="1:14" ht="15" customHeight="1">
      <c r="A19" s="25"/>
      <c r="B19" s="25"/>
      <c r="C19" s="34" t="s">
        <v>7</v>
      </c>
      <c r="D19" s="25"/>
      <c r="E19" s="34"/>
      <c r="F19" s="194">
        <v>328</v>
      </c>
      <c r="G19" s="194">
        <v>200</v>
      </c>
      <c r="H19" s="194">
        <v>222</v>
      </c>
      <c r="I19" s="194">
        <v>198</v>
      </c>
      <c r="J19" s="194">
        <v>174</v>
      </c>
      <c r="K19" s="194">
        <v>109</v>
      </c>
      <c r="L19" s="194">
        <v>123</v>
      </c>
      <c r="M19" s="59">
        <v>157</v>
      </c>
    </row>
    <row r="20" spans="1:14" ht="15" customHeight="1">
      <c r="A20" s="55"/>
      <c r="B20" s="25"/>
      <c r="C20" s="25" t="s">
        <v>60</v>
      </c>
      <c r="D20" s="25"/>
      <c r="E20" s="25"/>
      <c r="F20" s="196">
        <v>74</v>
      </c>
      <c r="G20" s="196">
        <v>66</v>
      </c>
      <c r="H20" s="196">
        <v>89</v>
      </c>
      <c r="I20" s="196">
        <v>82</v>
      </c>
      <c r="J20" s="196">
        <v>94</v>
      </c>
      <c r="K20" s="196">
        <v>69</v>
      </c>
      <c r="L20" s="196">
        <v>93</v>
      </c>
      <c r="M20" s="63">
        <v>81</v>
      </c>
    </row>
    <row r="21" spans="1:14" s="173" customFormat="1" ht="15" customHeight="1">
      <c r="A21" s="55"/>
      <c r="C21" s="173" t="s">
        <v>132</v>
      </c>
      <c r="F21" s="196">
        <v>2</v>
      </c>
      <c r="G21" s="196">
        <v>2</v>
      </c>
      <c r="H21" s="196">
        <v>3</v>
      </c>
      <c r="I21" s="196">
        <v>2</v>
      </c>
      <c r="J21" s="196">
        <v>3</v>
      </c>
      <c r="K21" s="196">
        <v>2</v>
      </c>
      <c r="L21" s="196">
        <v>2</v>
      </c>
      <c r="M21" s="196">
        <v>3</v>
      </c>
    </row>
    <row r="22" spans="1:14" ht="15" customHeight="1">
      <c r="A22" s="55"/>
      <c r="B22" s="25"/>
      <c r="C22" s="25" t="s">
        <v>71</v>
      </c>
      <c r="D22" s="25"/>
      <c r="E22" s="25"/>
      <c r="F22" s="196">
        <v>23</v>
      </c>
      <c r="G22" s="196">
        <v>-26</v>
      </c>
      <c r="H22" s="196">
        <v>41</v>
      </c>
      <c r="I22" s="196">
        <v>-31</v>
      </c>
      <c r="J22" s="196">
        <v>-12</v>
      </c>
      <c r="K22" s="196">
        <v>48</v>
      </c>
      <c r="L22" s="196">
        <v>-185</v>
      </c>
      <c r="M22" s="196">
        <v>13</v>
      </c>
    </row>
    <row r="23" spans="1:14" ht="15" customHeight="1">
      <c r="A23" s="55"/>
      <c r="B23" s="25"/>
      <c r="C23" s="173" t="s">
        <v>214</v>
      </c>
      <c r="D23" s="25"/>
      <c r="E23" s="25"/>
      <c r="F23" s="196">
        <v>0</v>
      </c>
      <c r="G23" s="196">
        <v>-43</v>
      </c>
      <c r="H23" s="196">
        <v>-2</v>
      </c>
      <c r="I23" s="196">
        <v>0</v>
      </c>
      <c r="J23" s="196">
        <v>0</v>
      </c>
      <c r="K23" s="196">
        <v>0</v>
      </c>
      <c r="L23" s="196">
        <v>1</v>
      </c>
      <c r="M23" s="196">
        <v>-1</v>
      </c>
    </row>
    <row r="24" spans="1:14">
      <c r="A24" s="55"/>
      <c r="B24" s="25"/>
      <c r="C24" s="36" t="s">
        <v>134</v>
      </c>
      <c r="D24" s="25"/>
      <c r="E24" s="60"/>
      <c r="F24" s="224">
        <v>-19</v>
      </c>
      <c r="G24" s="224">
        <v>68</v>
      </c>
      <c r="H24" s="224">
        <v>-31</v>
      </c>
      <c r="I24" s="224">
        <v>30</v>
      </c>
      <c r="J24" s="224">
        <v>12</v>
      </c>
      <c r="K24" s="224">
        <v>-48</v>
      </c>
      <c r="L24" s="224">
        <v>178</v>
      </c>
      <c r="M24" s="224">
        <v>-13</v>
      </c>
    </row>
    <row r="25" spans="1:14" s="173" customFormat="1" ht="16.149999999999999" thickBot="1">
      <c r="A25" s="55"/>
      <c r="C25" s="131" t="s">
        <v>137</v>
      </c>
      <c r="F25" s="197">
        <v>408</v>
      </c>
      <c r="G25" s="197">
        <v>267</v>
      </c>
      <c r="H25" s="197">
        <v>322</v>
      </c>
      <c r="I25" s="197">
        <v>281</v>
      </c>
      <c r="J25" s="197">
        <v>271</v>
      </c>
      <c r="K25" s="197">
        <v>180</v>
      </c>
      <c r="L25" s="197">
        <v>212</v>
      </c>
      <c r="M25" s="197">
        <v>240</v>
      </c>
    </row>
    <row r="26" spans="1:14" ht="14.65" thickTop="1">
      <c r="A26" s="55"/>
      <c r="B26" s="25"/>
      <c r="C26" s="36"/>
      <c r="D26" s="25"/>
      <c r="E26" s="60"/>
      <c r="F26" s="224"/>
      <c r="G26" s="224"/>
      <c r="H26" s="224"/>
      <c r="I26" s="224"/>
      <c r="J26" s="224"/>
      <c r="K26" s="224"/>
      <c r="L26" s="224"/>
      <c r="M26" s="98"/>
      <c r="N26" s="98"/>
    </row>
    <row r="27" spans="1:14">
      <c r="A27" s="55"/>
      <c r="B27" s="25"/>
      <c r="C27" s="36" t="s">
        <v>82</v>
      </c>
      <c r="D27" s="25"/>
      <c r="E27" s="60"/>
      <c r="F27" s="223">
        <v>74</v>
      </c>
      <c r="G27" s="223">
        <v>85</v>
      </c>
      <c r="H27" s="223">
        <v>105</v>
      </c>
      <c r="I27" s="223">
        <v>97</v>
      </c>
      <c r="J27" s="223">
        <v>75</v>
      </c>
      <c r="K27" s="223">
        <v>61</v>
      </c>
      <c r="L27" s="223">
        <v>65</v>
      </c>
      <c r="M27" s="97">
        <v>45</v>
      </c>
    </row>
    <row r="28" spans="1:14">
      <c r="A28" s="55"/>
      <c r="B28" s="25"/>
      <c r="C28" s="173" t="s">
        <v>106</v>
      </c>
      <c r="D28" s="25"/>
      <c r="E28" s="60"/>
      <c r="F28" s="223">
        <v>155.33980582524271</v>
      </c>
      <c r="G28" s="223">
        <v>94.594594594594597</v>
      </c>
      <c r="H28" s="223">
        <v>98.952270081490099</v>
      </c>
      <c r="I28" s="223">
        <v>98.012020342117424</v>
      </c>
      <c r="J28" s="223">
        <v>79.283887468030684</v>
      </c>
      <c r="K28" s="223">
        <v>61.122244488977955</v>
      </c>
      <c r="L28" s="223">
        <v>54.935238945958019</v>
      </c>
      <c r="M28" s="223">
        <v>79.50780880265026</v>
      </c>
    </row>
    <row r="29" spans="1:14" s="173" customFormat="1">
      <c r="A29" s="55"/>
      <c r="C29" s="55" t="s">
        <v>110</v>
      </c>
      <c r="E29" s="60"/>
      <c r="F29" s="223">
        <v>155.33980582524271</v>
      </c>
      <c r="G29" s="223">
        <v>94.594594594594597</v>
      </c>
      <c r="H29" s="223">
        <v>98.952270081490099</v>
      </c>
      <c r="I29" s="223">
        <v>98.012020342117424</v>
      </c>
      <c r="J29" s="223">
        <v>79.283887468030684</v>
      </c>
      <c r="K29" s="223">
        <v>61.122244488977955</v>
      </c>
      <c r="L29" s="223">
        <v>54.935238945958019</v>
      </c>
      <c r="M29" s="223">
        <v>79.50780880265026</v>
      </c>
    </row>
    <row r="30" spans="1:14" ht="15" customHeight="1">
      <c r="A30" s="25"/>
      <c r="B30" s="25"/>
      <c r="C30" s="36" t="s">
        <v>80</v>
      </c>
      <c r="D30" s="34"/>
      <c r="E30" s="25"/>
      <c r="F30" s="246">
        <v>0.39575971731448761</v>
      </c>
      <c r="G30" s="246">
        <v>0.29166666666666669</v>
      </c>
      <c r="H30" s="246">
        <v>0.33641160949868076</v>
      </c>
      <c r="I30" s="246">
        <v>0.3297045101088647</v>
      </c>
      <c r="J30" s="246">
        <v>0.28054298642533937</v>
      </c>
      <c r="K30" s="246">
        <v>0.23193916349809887</v>
      </c>
      <c r="L30" s="246">
        <v>0.22082585278276481</v>
      </c>
      <c r="M30" s="127">
        <v>0.29473684210526313</v>
      </c>
    </row>
    <row r="31" spans="1:14" ht="7.5" customHeight="1">
      <c r="A31" s="25"/>
      <c r="B31" s="25"/>
      <c r="C31" s="25"/>
      <c r="D31" s="71"/>
      <c r="E31" s="53"/>
      <c r="F31" s="199"/>
      <c r="G31" s="199"/>
      <c r="H31" s="199"/>
      <c r="I31" s="199"/>
      <c r="J31" s="199"/>
      <c r="K31" s="199"/>
      <c r="L31" s="199"/>
      <c r="M31" s="72"/>
    </row>
    <row r="32" spans="1:14" ht="13.5" customHeight="1">
      <c r="A32" s="25"/>
      <c r="B32" s="25"/>
      <c r="C32" s="34" t="s">
        <v>83</v>
      </c>
      <c r="D32" s="71"/>
      <c r="E32" s="53"/>
      <c r="F32" s="199"/>
      <c r="G32" s="199"/>
      <c r="H32" s="199"/>
      <c r="I32" s="199"/>
      <c r="J32" s="199"/>
      <c r="K32" s="199"/>
      <c r="L32" s="199"/>
      <c r="M32" s="72"/>
    </row>
    <row r="33" spans="1:16" ht="15" customHeight="1">
      <c r="A33" s="33"/>
      <c r="B33" s="25"/>
      <c r="C33" s="25"/>
      <c r="D33" s="25" t="s">
        <v>45</v>
      </c>
      <c r="E33" s="25"/>
      <c r="F33" s="191">
        <v>95</v>
      </c>
      <c r="G33" s="191">
        <v>86</v>
      </c>
      <c r="H33" s="191">
        <v>102</v>
      </c>
      <c r="I33" s="191">
        <v>64</v>
      </c>
      <c r="J33" s="191">
        <v>67</v>
      </c>
      <c r="K33" s="191">
        <v>45</v>
      </c>
      <c r="L33" s="191">
        <v>56</v>
      </c>
      <c r="M33" s="52">
        <v>47</v>
      </c>
    </row>
    <row r="34" spans="1:16" ht="15" customHeight="1">
      <c r="A34" s="25"/>
      <c r="B34" s="25"/>
      <c r="C34" s="25"/>
      <c r="D34" s="25" t="s">
        <v>16</v>
      </c>
      <c r="E34" s="25"/>
      <c r="F34" s="191">
        <v>13</v>
      </c>
      <c r="G34" s="191">
        <v>9</v>
      </c>
      <c r="H34" s="191">
        <v>13</v>
      </c>
      <c r="I34" s="191">
        <v>10</v>
      </c>
      <c r="J34" s="191">
        <v>10</v>
      </c>
      <c r="K34" s="191">
        <v>9</v>
      </c>
      <c r="L34" s="191">
        <v>10</v>
      </c>
      <c r="M34" s="191">
        <v>9</v>
      </c>
    </row>
    <row r="35" spans="1:16" ht="15.75">
      <c r="A35" s="25"/>
      <c r="B35" s="25"/>
      <c r="C35" s="34"/>
      <c r="D35" s="25" t="s">
        <v>165</v>
      </c>
      <c r="E35" s="25"/>
      <c r="F35" s="191">
        <v>94</v>
      </c>
      <c r="G35" s="191">
        <v>99</v>
      </c>
      <c r="H35" s="191">
        <v>78</v>
      </c>
      <c r="I35" s="191">
        <v>86</v>
      </c>
      <c r="J35" s="191">
        <v>94</v>
      </c>
      <c r="K35" s="191">
        <v>87</v>
      </c>
      <c r="L35" s="191">
        <v>60</v>
      </c>
      <c r="M35" s="191">
        <v>74</v>
      </c>
    </row>
    <row r="36" spans="1:16">
      <c r="A36" s="25"/>
      <c r="B36" s="25"/>
      <c r="C36" s="25"/>
      <c r="D36" s="36" t="s">
        <v>159</v>
      </c>
      <c r="E36" s="53"/>
      <c r="F36" s="191">
        <v>34.691450895215866</v>
      </c>
      <c r="G36" s="191">
        <v>37.484813000000003</v>
      </c>
      <c r="H36" s="191">
        <v>2.9675549999999999</v>
      </c>
      <c r="I36" s="191">
        <v>8.7991009000000027</v>
      </c>
      <c r="J36" s="191">
        <v>18.100282350000004</v>
      </c>
      <c r="K36" s="191">
        <v>22.520942909999988</v>
      </c>
      <c r="L36" s="191">
        <v>5.6783649999999994</v>
      </c>
      <c r="M36" s="311">
        <v>1.0809955499999999</v>
      </c>
    </row>
    <row r="37" spans="1:16" ht="7.5" customHeight="1">
      <c r="A37" s="55"/>
      <c r="B37" s="25"/>
      <c r="C37" s="25"/>
      <c r="D37" s="25"/>
      <c r="F37" s="200"/>
      <c r="G37" s="200"/>
      <c r="H37" s="200"/>
      <c r="I37" s="200"/>
      <c r="J37" s="191"/>
      <c r="K37" s="191"/>
      <c r="L37" s="200"/>
      <c r="M37" s="73"/>
    </row>
    <row r="38" spans="1:16" ht="15" customHeight="1">
      <c r="A38" s="31"/>
      <c r="B38" s="31" t="s">
        <v>3</v>
      </c>
      <c r="C38" s="30"/>
      <c r="D38" s="74"/>
      <c r="E38" s="74"/>
      <c r="F38" s="202"/>
      <c r="G38" s="202"/>
      <c r="H38" s="202"/>
      <c r="I38" s="202"/>
      <c r="J38" s="202"/>
      <c r="K38" s="202"/>
      <c r="L38" s="202"/>
      <c r="M38" s="75"/>
    </row>
    <row r="39" spans="1:16" ht="15" customHeight="1">
      <c r="A39" s="55"/>
      <c r="C39" s="131" t="s">
        <v>142</v>
      </c>
      <c r="D39" s="69"/>
      <c r="E39" s="76"/>
      <c r="F39" s="203"/>
      <c r="G39" s="203"/>
      <c r="H39" s="203"/>
      <c r="I39" s="203"/>
      <c r="J39" s="203"/>
      <c r="K39" s="203"/>
      <c r="L39" s="203"/>
      <c r="M39" s="77"/>
    </row>
    <row r="40" spans="1:16" ht="15" customHeight="1">
      <c r="A40" s="25"/>
      <c r="B40" s="173"/>
      <c r="C40" s="173"/>
      <c r="D40" s="173" t="s">
        <v>118</v>
      </c>
      <c r="E40" s="173"/>
      <c r="F40" s="204">
        <v>1883</v>
      </c>
      <c r="G40" s="204">
        <v>2031</v>
      </c>
      <c r="H40" s="204">
        <v>2359</v>
      </c>
      <c r="I40" s="204">
        <v>1927</v>
      </c>
      <c r="J40" s="204">
        <v>2113</v>
      </c>
      <c r="K40" s="204">
        <v>1775</v>
      </c>
      <c r="L40" s="204">
        <v>2064</v>
      </c>
      <c r="M40" s="204">
        <v>1947</v>
      </c>
      <c r="N40" s="173"/>
      <c r="O40" s="173"/>
    </row>
    <row r="41" spans="1:16" ht="15.75">
      <c r="A41" s="25"/>
      <c r="B41" s="173"/>
      <c r="C41" s="173"/>
      <c r="D41" s="173" t="s">
        <v>189</v>
      </c>
      <c r="E41" s="173"/>
      <c r="F41" s="227">
        <v>270</v>
      </c>
      <c r="G41" s="227">
        <v>177</v>
      </c>
      <c r="H41" s="227">
        <v>207</v>
      </c>
      <c r="I41" s="227">
        <v>225</v>
      </c>
      <c r="J41" s="227">
        <v>225</v>
      </c>
      <c r="K41" s="227">
        <v>211</v>
      </c>
      <c r="L41" s="227">
        <v>168</v>
      </c>
      <c r="M41" s="227">
        <v>159</v>
      </c>
      <c r="N41" s="173"/>
      <c r="O41" s="173"/>
    </row>
    <row r="42" spans="1:16" s="173" customFormat="1" ht="15.75">
      <c r="D42" s="173" t="s">
        <v>195</v>
      </c>
      <c r="F42" s="227">
        <v>10</v>
      </c>
      <c r="G42" s="227">
        <v>12</v>
      </c>
      <c r="H42" s="227">
        <v>11</v>
      </c>
      <c r="I42" s="227">
        <v>11</v>
      </c>
      <c r="J42" s="227">
        <v>8</v>
      </c>
      <c r="K42" s="227">
        <v>10</v>
      </c>
      <c r="L42" s="227">
        <v>7</v>
      </c>
      <c r="M42" s="227">
        <v>7</v>
      </c>
    </row>
    <row r="43" spans="1:16" ht="15" customHeight="1">
      <c r="A43" s="33"/>
      <c r="B43" s="173"/>
      <c r="C43" s="173"/>
      <c r="D43" s="131" t="s">
        <v>143</v>
      </c>
      <c r="E43" s="173"/>
      <c r="F43" s="205">
        <v>2163</v>
      </c>
      <c r="G43" s="205">
        <v>2220</v>
      </c>
      <c r="H43" s="205">
        <v>2577</v>
      </c>
      <c r="I43" s="205">
        <v>2163</v>
      </c>
      <c r="J43" s="205">
        <v>2346</v>
      </c>
      <c r="K43" s="205">
        <v>1996</v>
      </c>
      <c r="L43" s="205">
        <v>2239</v>
      </c>
      <c r="M43" s="205">
        <v>2113</v>
      </c>
      <c r="N43" s="173"/>
      <c r="O43" s="265"/>
      <c r="P43" s="265"/>
    </row>
    <row r="44" spans="1:16" ht="6.75" customHeight="1">
      <c r="A44" s="25"/>
      <c r="B44" s="25"/>
      <c r="C44" s="25"/>
      <c r="D44" s="25"/>
      <c r="E44" s="25"/>
      <c r="F44" s="206"/>
      <c r="G44" s="206"/>
      <c r="H44" s="206"/>
      <c r="I44" s="206"/>
      <c r="J44" s="206"/>
      <c r="K44" s="206"/>
      <c r="L44" s="206"/>
      <c r="M44" s="79"/>
    </row>
    <row r="45" spans="1:16" s="173" customFormat="1" ht="17.25" customHeight="1">
      <c r="D45" s="173" t="s">
        <v>122</v>
      </c>
      <c r="F45" s="227">
        <v>881</v>
      </c>
      <c r="G45" s="227">
        <v>1129</v>
      </c>
      <c r="H45" s="227">
        <v>773</v>
      </c>
      <c r="I45" s="227">
        <v>838</v>
      </c>
      <c r="J45" s="227">
        <v>970</v>
      </c>
      <c r="K45" s="227">
        <v>647</v>
      </c>
      <c r="L45" s="227">
        <v>779</v>
      </c>
      <c r="M45" s="227">
        <v>863</v>
      </c>
    </row>
    <row r="46" spans="1:16" s="173" customFormat="1" ht="17.25" customHeight="1">
      <c r="D46" s="173" t="s">
        <v>123</v>
      </c>
      <c r="F46" s="227">
        <v>1144</v>
      </c>
      <c r="G46" s="227">
        <v>1007</v>
      </c>
      <c r="H46" s="227">
        <v>1666</v>
      </c>
      <c r="I46" s="227">
        <v>1195</v>
      </c>
      <c r="J46" s="227">
        <v>1260</v>
      </c>
      <c r="K46" s="227">
        <v>1255</v>
      </c>
      <c r="L46" s="227">
        <v>1341</v>
      </c>
      <c r="M46" s="227">
        <v>1126</v>
      </c>
    </row>
    <row r="47" spans="1:16" s="173" customFormat="1" ht="17.25" customHeight="1">
      <c r="D47" s="173" t="s">
        <v>6</v>
      </c>
      <c r="F47" s="227">
        <v>138</v>
      </c>
      <c r="G47" s="227">
        <v>84</v>
      </c>
      <c r="H47" s="227">
        <v>138</v>
      </c>
      <c r="I47" s="227">
        <v>130</v>
      </c>
      <c r="J47" s="227">
        <v>116</v>
      </c>
      <c r="K47" s="227">
        <v>94</v>
      </c>
      <c r="L47" s="227">
        <v>119</v>
      </c>
      <c r="M47" s="227">
        <v>124</v>
      </c>
    </row>
    <row r="48" spans="1:16" s="173" customFormat="1" ht="17.25" customHeight="1">
      <c r="D48" s="131" t="s">
        <v>143</v>
      </c>
      <c r="F48" s="205">
        <v>2163</v>
      </c>
      <c r="G48" s="205">
        <v>2220</v>
      </c>
      <c r="H48" s="205">
        <v>2577</v>
      </c>
      <c r="I48" s="205">
        <v>2163</v>
      </c>
      <c r="J48" s="205">
        <v>2346</v>
      </c>
      <c r="K48" s="205">
        <v>1996</v>
      </c>
      <c r="L48" s="205">
        <v>2239</v>
      </c>
      <c r="M48" s="205">
        <v>2113</v>
      </c>
    </row>
    <row r="49" spans="1:15" s="173" customFormat="1" ht="17.25" customHeight="1">
      <c r="F49" s="206"/>
      <c r="G49" s="206"/>
      <c r="H49" s="206"/>
      <c r="I49" s="206"/>
      <c r="J49" s="206"/>
      <c r="K49" s="206"/>
      <c r="L49" s="206"/>
      <c r="M49" s="206"/>
    </row>
    <row r="50" spans="1:15" ht="13.5" customHeight="1">
      <c r="A50" s="25"/>
      <c r="B50" s="25"/>
      <c r="C50" s="173" t="s">
        <v>202</v>
      </c>
      <c r="D50" s="25"/>
      <c r="E50" s="25"/>
      <c r="F50" s="241">
        <v>326</v>
      </c>
      <c r="G50" s="241">
        <v>266</v>
      </c>
      <c r="H50" s="241">
        <v>243</v>
      </c>
      <c r="I50" s="241">
        <v>241</v>
      </c>
      <c r="J50" s="241">
        <v>224</v>
      </c>
      <c r="K50" s="241">
        <v>215</v>
      </c>
      <c r="L50" s="241">
        <v>199</v>
      </c>
      <c r="M50" s="241">
        <v>223</v>
      </c>
    </row>
    <row r="51" spans="1:15" ht="15.75">
      <c r="A51" s="25"/>
      <c r="B51" s="25"/>
      <c r="C51" s="25" t="s">
        <v>252</v>
      </c>
      <c r="D51" s="25"/>
      <c r="E51" s="25"/>
      <c r="F51" s="326">
        <v>346</v>
      </c>
      <c r="G51" s="326">
        <v>278</v>
      </c>
      <c r="H51" s="326">
        <v>262</v>
      </c>
      <c r="I51" s="326">
        <v>258</v>
      </c>
      <c r="J51" s="326">
        <v>240</v>
      </c>
      <c r="K51" s="326">
        <v>233</v>
      </c>
      <c r="L51" s="326">
        <v>214</v>
      </c>
      <c r="M51" s="119">
        <v>234.26407950780882</v>
      </c>
    </row>
    <row r="52" spans="1:15" ht="12.75" customHeight="1">
      <c r="A52" s="25"/>
      <c r="B52" s="25"/>
      <c r="C52" s="25"/>
      <c r="D52" s="25"/>
      <c r="E52" s="25"/>
      <c r="F52" s="206"/>
      <c r="G52" s="206"/>
      <c r="H52" s="206"/>
      <c r="I52" s="206"/>
      <c r="J52" s="206"/>
      <c r="K52" s="206"/>
      <c r="L52" s="206"/>
      <c r="M52" s="79"/>
    </row>
    <row r="53" spans="1:15" ht="15" customHeight="1">
      <c r="A53" s="25"/>
      <c r="B53" s="25"/>
      <c r="C53" s="34" t="s">
        <v>30</v>
      </c>
      <c r="D53" s="25"/>
      <c r="E53" s="25"/>
      <c r="F53" s="207"/>
      <c r="G53" s="207"/>
      <c r="H53" s="207"/>
      <c r="I53" s="207"/>
      <c r="J53" s="207"/>
      <c r="K53" s="207"/>
      <c r="L53" s="207"/>
      <c r="M53" s="80"/>
    </row>
    <row r="54" spans="1:15" ht="15" customHeight="1">
      <c r="A54" s="25"/>
      <c r="B54" s="25"/>
      <c r="C54" s="34"/>
      <c r="D54" s="25" t="s">
        <v>9</v>
      </c>
      <c r="E54" s="25"/>
      <c r="F54" s="204">
        <v>1921</v>
      </c>
      <c r="G54" s="204">
        <v>1854</v>
      </c>
      <c r="H54" s="204">
        <v>2527</v>
      </c>
      <c r="I54" s="204">
        <v>2338</v>
      </c>
      <c r="J54" s="204">
        <v>2224</v>
      </c>
      <c r="K54" s="204">
        <v>1904</v>
      </c>
      <c r="L54" s="204">
        <v>2332</v>
      </c>
      <c r="M54" s="78">
        <v>2256</v>
      </c>
    </row>
    <row r="55" spans="1:15" ht="15" customHeight="1">
      <c r="A55" s="25"/>
      <c r="B55" s="25"/>
      <c r="C55" s="25"/>
      <c r="D55" s="173" t="s">
        <v>23</v>
      </c>
      <c r="E55" s="25"/>
      <c r="F55" s="259">
        <v>0.69</v>
      </c>
      <c r="G55" s="259">
        <v>0.66</v>
      </c>
      <c r="H55" s="259">
        <v>0.9</v>
      </c>
      <c r="I55" s="259">
        <v>0.81</v>
      </c>
      <c r="J55" s="259">
        <v>0.78</v>
      </c>
      <c r="K55" s="259">
        <v>0.66</v>
      </c>
      <c r="L55" s="259">
        <v>0.81</v>
      </c>
      <c r="M55" s="259">
        <v>0.78</v>
      </c>
    </row>
    <row r="56" spans="1:15" ht="7.5" customHeight="1">
      <c r="A56" s="173"/>
      <c r="B56" s="173"/>
      <c r="C56" s="173"/>
      <c r="D56" s="173"/>
      <c r="E56" s="173"/>
      <c r="F56" s="173"/>
      <c r="G56" s="173"/>
      <c r="H56" s="173"/>
      <c r="I56" s="173"/>
      <c r="J56" s="173"/>
      <c r="K56" s="173"/>
      <c r="L56" s="173"/>
      <c r="M56" s="173"/>
      <c r="N56" s="173"/>
      <c r="O56" s="173"/>
    </row>
    <row r="57" spans="1:15" ht="15" customHeight="1">
      <c r="A57" s="33"/>
      <c r="B57" s="173"/>
      <c r="C57" s="173" t="s">
        <v>187</v>
      </c>
      <c r="D57" s="173"/>
      <c r="E57" s="173"/>
      <c r="F57" s="223">
        <v>74</v>
      </c>
      <c r="G57" s="223">
        <v>73</v>
      </c>
      <c r="H57" s="223">
        <v>66</v>
      </c>
      <c r="I57" s="223">
        <v>72</v>
      </c>
      <c r="J57" s="223">
        <v>64</v>
      </c>
      <c r="K57" s="223">
        <v>74</v>
      </c>
      <c r="L57" s="223">
        <v>73</v>
      </c>
      <c r="M57" s="223">
        <v>78</v>
      </c>
      <c r="N57" s="173"/>
      <c r="O57" s="173"/>
    </row>
    <row r="58" spans="1:15" s="173" customFormat="1" ht="15" customHeight="1">
      <c r="A58" s="33"/>
      <c r="C58" s="36" t="s">
        <v>190</v>
      </c>
      <c r="F58" s="223">
        <v>3</v>
      </c>
      <c r="G58" s="223">
        <v>3</v>
      </c>
      <c r="H58" s="223">
        <v>2</v>
      </c>
      <c r="I58" s="223">
        <v>1</v>
      </c>
      <c r="J58" s="223">
        <v>2</v>
      </c>
      <c r="K58" s="223">
        <v>2</v>
      </c>
      <c r="L58" s="223">
        <v>3</v>
      </c>
      <c r="M58" s="223">
        <v>1</v>
      </c>
    </row>
    <row r="59" spans="1:15" ht="7.5" customHeight="1">
      <c r="A59" s="173"/>
      <c r="B59" s="173"/>
      <c r="C59" s="36"/>
      <c r="D59" s="173"/>
      <c r="E59" s="173"/>
      <c r="F59" s="173"/>
      <c r="G59" s="173"/>
      <c r="H59" s="173"/>
      <c r="I59" s="173"/>
      <c r="J59" s="173"/>
      <c r="K59" s="173"/>
      <c r="L59" s="173"/>
      <c r="M59" s="173"/>
      <c r="N59" s="173"/>
      <c r="O59" s="173"/>
    </row>
    <row r="60" spans="1:15">
      <c r="C60" s="28" t="s">
        <v>84</v>
      </c>
      <c r="F60" s="238">
        <v>1.343</v>
      </c>
      <c r="G60" s="238">
        <v>1.3420000000000001</v>
      </c>
      <c r="H60" s="238">
        <v>1.361</v>
      </c>
      <c r="I60" s="238">
        <v>1.3480000000000001</v>
      </c>
      <c r="J60" s="238">
        <v>1.3680000000000001</v>
      </c>
      <c r="K60" s="238">
        <v>1.3640000000000001</v>
      </c>
      <c r="L60" s="238">
        <v>1.399</v>
      </c>
      <c r="M60" s="115">
        <v>1.4339999999999999</v>
      </c>
    </row>
    <row r="61" spans="1:15">
      <c r="A61" s="55"/>
      <c r="F61" s="25"/>
      <c r="G61" s="25"/>
    </row>
    <row r="62" spans="1:15">
      <c r="A62" s="55"/>
    </row>
    <row r="63" spans="1:15">
      <c r="A63" s="55"/>
    </row>
    <row r="64" spans="1:15">
      <c r="A64" s="55"/>
    </row>
    <row r="65" spans="1:1">
      <c r="A65" s="55"/>
    </row>
    <row r="66" spans="1:1">
      <c r="A66" s="55"/>
    </row>
    <row r="67" spans="1:1">
      <c r="A67" s="55"/>
    </row>
    <row r="68" spans="1:1">
      <c r="A68" s="55"/>
    </row>
    <row r="69" spans="1:1">
      <c r="A69" s="55"/>
    </row>
    <row r="70" spans="1:1">
      <c r="A70" s="55"/>
    </row>
    <row r="71" spans="1:1">
      <c r="A71" s="55"/>
    </row>
    <row r="72" spans="1:1">
      <c r="A72" s="55"/>
    </row>
    <row r="73" spans="1:1">
      <c r="A73" s="55"/>
    </row>
    <row r="74" spans="1:1">
      <c r="A74" s="55"/>
    </row>
    <row r="75" spans="1:1">
      <c r="A75" s="5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0"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68"/>
  <sheetViews>
    <sheetView showGridLines="0" zoomScale="80" zoomScaleNormal="80" workbookViewId="0">
      <selection activeCell="F5" sqref="F5:M5"/>
    </sheetView>
  </sheetViews>
  <sheetFormatPr defaultColWidth="9" defaultRowHeight="14.25"/>
  <cols>
    <col min="1" max="4" width="5.86328125" style="55" customWidth="1"/>
    <col min="5" max="5" width="51.59765625" style="55" customWidth="1"/>
    <col min="6" max="12" width="13.265625" style="55" customWidth="1"/>
    <col min="13" max="13" width="9.265625" style="55" customWidth="1"/>
    <col min="14" max="14" width="3" style="55" customWidth="1"/>
    <col min="15" max="16384" width="9" style="55"/>
  </cols>
  <sheetData>
    <row r="1" spans="1:15" s="28" customFormat="1" ht="21" customHeight="1">
      <c r="A1" s="387" t="s">
        <v>176</v>
      </c>
      <c r="B1" s="387"/>
      <c r="C1" s="387"/>
      <c r="D1" s="387"/>
      <c r="E1" s="387"/>
      <c r="F1" s="387"/>
      <c r="G1" s="387"/>
      <c r="H1" s="387"/>
      <c r="I1" s="387"/>
      <c r="J1" s="387"/>
      <c r="K1" s="387"/>
      <c r="L1" s="387"/>
      <c r="M1" s="387"/>
    </row>
    <row r="2" spans="1:15" s="28" customFormat="1" ht="21" customHeight="1">
      <c r="A2" s="387" t="s">
        <v>26</v>
      </c>
      <c r="B2" s="387"/>
      <c r="C2" s="387"/>
      <c r="D2" s="387"/>
      <c r="E2" s="387"/>
      <c r="F2" s="387"/>
      <c r="G2" s="387"/>
      <c r="H2" s="387"/>
      <c r="I2" s="387"/>
      <c r="J2" s="387"/>
      <c r="K2" s="387"/>
      <c r="L2" s="387"/>
      <c r="M2" s="387"/>
    </row>
    <row r="3" spans="1:15" s="28" customFormat="1" ht="21" customHeight="1">
      <c r="A3" s="387" t="s">
        <v>27</v>
      </c>
      <c r="B3" s="387"/>
      <c r="C3" s="387"/>
      <c r="D3" s="387"/>
      <c r="E3" s="387"/>
      <c r="F3" s="387"/>
      <c r="G3" s="387"/>
      <c r="H3" s="387"/>
      <c r="I3" s="387"/>
      <c r="J3" s="387"/>
      <c r="K3" s="387"/>
      <c r="L3" s="387"/>
      <c r="M3" s="387"/>
    </row>
    <row r="4" spans="1:15" ht="7.5" customHeight="1">
      <c r="A4" s="82"/>
      <c r="B4" s="82"/>
      <c r="C4" s="82"/>
      <c r="D4" s="25"/>
      <c r="E4" s="25"/>
      <c r="F4" s="25"/>
      <c r="G4" s="25"/>
      <c r="H4" s="25"/>
      <c r="I4" s="25"/>
      <c r="J4" s="25"/>
      <c r="K4" s="25"/>
    </row>
    <row r="5" spans="1:15" ht="15" customHeight="1">
      <c r="A5" s="56"/>
      <c r="B5" s="56"/>
      <c r="C5" s="56"/>
      <c r="D5" s="56"/>
      <c r="E5" s="56"/>
      <c r="F5" s="172" t="s">
        <v>215</v>
      </c>
      <c r="G5" s="172" t="s">
        <v>216</v>
      </c>
      <c r="H5" s="172" t="s">
        <v>217</v>
      </c>
      <c r="I5" s="172" t="s">
        <v>228</v>
      </c>
      <c r="J5" s="172" t="s">
        <v>229</v>
      </c>
      <c r="K5" s="172" t="s">
        <v>230</v>
      </c>
      <c r="L5" s="172" t="s">
        <v>231</v>
      </c>
      <c r="M5" s="172" t="s">
        <v>240</v>
      </c>
    </row>
    <row r="6" spans="1:15" s="25" customFormat="1" ht="15" customHeight="1">
      <c r="A6" s="31"/>
      <c r="B6" s="31" t="s">
        <v>22</v>
      </c>
      <c r="C6" s="31"/>
      <c r="D6" s="31"/>
      <c r="E6" s="30"/>
      <c r="F6" s="30"/>
      <c r="G6" s="30"/>
      <c r="H6" s="30"/>
      <c r="I6" s="30"/>
      <c r="J6" s="30"/>
      <c r="K6" s="30"/>
      <c r="L6" s="30"/>
      <c r="M6" s="30"/>
    </row>
    <row r="7" spans="1:15" ht="15" customHeight="1">
      <c r="C7" s="50" t="s">
        <v>4</v>
      </c>
      <c r="F7" s="117"/>
      <c r="G7" s="117"/>
      <c r="H7" s="117"/>
      <c r="I7" s="117"/>
      <c r="J7" s="117"/>
      <c r="K7" s="117"/>
      <c r="L7" s="117"/>
      <c r="M7" s="83"/>
    </row>
    <row r="8" spans="1:15" ht="15" customHeight="1">
      <c r="C8" s="50"/>
      <c r="D8" s="36" t="s">
        <v>242</v>
      </c>
      <c r="F8" s="117"/>
      <c r="G8" s="117"/>
      <c r="H8" s="117"/>
      <c r="I8" s="117"/>
      <c r="J8" s="117"/>
      <c r="K8" s="117"/>
      <c r="L8" s="117"/>
      <c r="M8" s="191">
        <v>834</v>
      </c>
    </row>
    <row r="9" spans="1:15" ht="15" customHeight="1">
      <c r="C9" s="50"/>
      <c r="D9" s="36" t="s">
        <v>243</v>
      </c>
      <c r="F9" s="380"/>
      <c r="G9" s="380"/>
      <c r="H9" s="380"/>
      <c r="I9" s="380"/>
      <c r="J9" s="380"/>
      <c r="K9" s="380"/>
      <c r="L9" s="380"/>
      <c r="M9" s="192">
        <v>100</v>
      </c>
    </row>
    <row r="10" spans="1:15" ht="15" customHeight="1">
      <c r="A10" s="50"/>
      <c r="D10" s="34" t="s">
        <v>18</v>
      </c>
      <c r="E10" s="25"/>
      <c r="F10" s="193">
        <v>1419</v>
      </c>
      <c r="G10" s="193">
        <v>1731</v>
      </c>
      <c r="H10" s="193">
        <v>1192</v>
      </c>
      <c r="I10" s="193">
        <v>886</v>
      </c>
      <c r="J10" s="193">
        <v>1049</v>
      </c>
      <c r="K10" s="193">
        <v>1399</v>
      </c>
      <c r="L10" s="193">
        <v>1088</v>
      </c>
      <c r="M10" s="58">
        <v>934</v>
      </c>
    </row>
    <row r="11" spans="1:15" ht="15" customHeight="1">
      <c r="D11" s="25" t="s">
        <v>8</v>
      </c>
      <c r="E11" s="25"/>
      <c r="F11" s="192">
        <v>1406</v>
      </c>
      <c r="G11" s="192">
        <v>1625</v>
      </c>
      <c r="H11" s="192">
        <v>1098</v>
      </c>
      <c r="I11" s="192">
        <v>811</v>
      </c>
      <c r="J11" s="192">
        <v>947</v>
      </c>
      <c r="K11" s="192">
        <v>1271</v>
      </c>
      <c r="L11" s="192">
        <v>986</v>
      </c>
      <c r="M11" s="57">
        <v>807</v>
      </c>
    </row>
    <row r="12" spans="1:15" ht="15" customHeight="1">
      <c r="D12" s="34" t="s">
        <v>19</v>
      </c>
      <c r="E12" s="34"/>
      <c r="F12" s="194">
        <v>13</v>
      </c>
      <c r="G12" s="194">
        <v>106</v>
      </c>
      <c r="H12" s="194">
        <v>94</v>
      </c>
      <c r="I12" s="194">
        <v>75</v>
      </c>
      <c r="J12" s="194">
        <v>102</v>
      </c>
      <c r="K12" s="194">
        <v>128</v>
      </c>
      <c r="L12" s="194">
        <v>102</v>
      </c>
      <c r="M12" s="59">
        <v>127</v>
      </c>
      <c r="O12" s="123"/>
    </row>
    <row r="13" spans="1:15" ht="15" customHeight="1">
      <c r="D13" s="36" t="s">
        <v>109</v>
      </c>
      <c r="E13" s="131"/>
      <c r="F13" s="254">
        <v>-13</v>
      </c>
      <c r="G13" s="254">
        <v>-2</v>
      </c>
      <c r="H13" s="254">
        <v>-3</v>
      </c>
      <c r="I13" s="254">
        <v>1</v>
      </c>
      <c r="J13" s="254">
        <v>4</v>
      </c>
      <c r="K13" s="254">
        <v>6</v>
      </c>
      <c r="L13" s="254">
        <v>9</v>
      </c>
      <c r="M13" s="254">
        <v>0</v>
      </c>
    </row>
    <row r="14" spans="1:15" ht="15" customHeight="1">
      <c r="D14" s="131" t="s">
        <v>141</v>
      </c>
      <c r="E14" s="131"/>
      <c r="F14" s="253">
        <v>26</v>
      </c>
      <c r="G14" s="253">
        <v>108</v>
      </c>
      <c r="H14" s="253">
        <v>97</v>
      </c>
      <c r="I14" s="253">
        <v>74</v>
      </c>
      <c r="J14" s="253">
        <v>98</v>
      </c>
      <c r="K14" s="253">
        <v>122</v>
      </c>
      <c r="L14" s="253">
        <v>93</v>
      </c>
      <c r="M14" s="253">
        <v>127</v>
      </c>
      <c r="O14" s="302"/>
    </row>
    <row r="15" spans="1:15" ht="15" customHeight="1">
      <c r="D15" s="34"/>
      <c r="E15" s="34"/>
      <c r="F15" s="194"/>
      <c r="G15" s="194"/>
      <c r="H15" s="194"/>
      <c r="I15" s="194"/>
      <c r="J15" s="194"/>
      <c r="K15" s="194"/>
      <c r="L15" s="194"/>
      <c r="M15" s="59"/>
    </row>
    <row r="16" spans="1:15" ht="15" customHeight="1">
      <c r="D16" s="55" t="s">
        <v>20</v>
      </c>
      <c r="E16" s="34"/>
      <c r="F16" s="224">
        <v>29</v>
      </c>
      <c r="G16" s="224">
        <v>26</v>
      </c>
      <c r="H16" s="224">
        <v>29</v>
      </c>
      <c r="I16" s="224">
        <v>30</v>
      </c>
      <c r="J16" s="224">
        <v>27</v>
      </c>
      <c r="K16" s="224">
        <v>62</v>
      </c>
      <c r="L16" s="224">
        <v>16</v>
      </c>
      <c r="M16" s="98">
        <v>23</v>
      </c>
    </row>
    <row r="17" spans="3:14" ht="15" customHeight="1">
      <c r="D17" s="55" t="s">
        <v>79</v>
      </c>
      <c r="E17" s="34"/>
      <c r="F17" s="224">
        <v>4</v>
      </c>
      <c r="G17" s="224">
        <v>3</v>
      </c>
      <c r="H17" s="224">
        <v>15</v>
      </c>
      <c r="I17" s="224">
        <v>3</v>
      </c>
      <c r="J17" s="224">
        <v>14</v>
      </c>
      <c r="K17" s="224">
        <v>10</v>
      </c>
      <c r="L17" s="224">
        <v>7</v>
      </c>
      <c r="M17" s="98">
        <v>6</v>
      </c>
    </row>
    <row r="18" spans="3:14" ht="15" customHeight="1">
      <c r="D18" s="34"/>
      <c r="E18" s="34"/>
      <c r="F18" s="224"/>
      <c r="G18" s="224"/>
      <c r="H18" s="224"/>
      <c r="I18" s="224"/>
      <c r="J18" s="224"/>
      <c r="K18" s="224"/>
      <c r="L18" s="224"/>
      <c r="M18" s="98"/>
    </row>
    <row r="19" spans="3:14" ht="15" customHeight="1">
      <c r="C19" s="34" t="s">
        <v>7</v>
      </c>
      <c r="D19" s="25"/>
      <c r="E19" s="34"/>
      <c r="F19" s="194">
        <v>-20</v>
      </c>
      <c r="G19" s="194">
        <v>77</v>
      </c>
      <c r="H19" s="194">
        <v>50</v>
      </c>
      <c r="I19" s="194">
        <v>42</v>
      </c>
      <c r="J19" s="194">
        <v>61</v>
      </c>
      <c r="K19" s="194">
        <v>56</v>
      </c>
      <c r="L19" s="194">
        <v>79</v>
      </c>
      <c r="M19" s="59">
        <v>98</v>
      </c>
    </row>
    <row r="20" spans="3:14" ht="15" customHeight="1">
      <c r="C20" s="25" t="s">
        <v>60</v>
      </c>
      <c r="D20" s="25"/>
      <c r="E20" s="34"/>
      <c r="F20" s="196">
        <v>38</v>
      </c>
      <c r="G20" s="196">
        <v>54</v>
      </c>
      <c r="H20" s="196">
        <v>41</v>
      </c>
      <c r="I20" s="196">
        <v>40</v>
      </c>
      <c r="J20" s="196">
        <v>40</v>
      </c>
      <c r="K20" s="196">
        <v>39</v>
      </c>
      <c r="L20" s="196">
        <v>40</v>
      </c>
      <c r="M20" s="63">
        <v>38</v>
      </c>
    </row>
    <row r="21" spans="3:14" ht="15" customHeight="1">
      <c r="C21" s="173" t="s">
        <v>132</v>
      </c>
      <c r="D21" s="173"/>
      <c r="E21" s="131"/>
      <c r="F21" s="196">
        <v>5</v>
      </c>
      <c r="G21" s="196">
        <v>5</v>
      </c>
      <c r="H21" s="196">
        <v>5</v>
      </c>
      <c r="I21" s="196">
        <v>5</v>
      </c>
      <c r="J21" s="196">
        <v>5</v>
      </c>
      <c r="K21" s="196">
        <v>4</v>
      </c>
      <c r="L21" s="196">
        <v>4</v>
      </c>
      <c r="M21" s="196">
        <v>4</v>
      </c>
    </row>
    <row r="22" spans="3:14">
      <c r="C22" s="25" t="s">
        <v>71</v>
      </c>
      <c r="D22" s="25"/>
      <c r="E22" s="36"/>
      <c r="F22" s="196">
        <v>73</v>
      </c>
      <c r="G22" s="196">
        <v>-48</v>
      </c>
      <c r="H22" s="196">
        <v>32</v>
      </c>
      <c r="I22" s="196">
        <v>-45</v>
      </c>
      <c r="J22" s="196">
        <v>-144</v>
      </c>
      <c r="K22" s="196">
        <v>17</v>
      </c>
      <c r="L22" s="196">
        <v>-84</v>
      </c>
      <c r="M22" s="196">
        <v>41</v>
      </c>
    </row>
    <row r="23" spans="3:14">
      <c r="C23" s="173" t="s">
        <v>214</v>
      </c>
      <c r="D23" s="25"/>
      <c r="E23" s="36"/>
      <c r="F23" s="196">
        <v>-1</v>
      </c>
      <c r="G23" s="196">
        <v>-1</v>
      </c>
      <c r="H23" s="196">
        <v>-1</v>
      </c>
      <c r="I23" s="196">
        <v>-2</v>
      </c>
      <c r="J23" s="196">
        <v>-2</v>
      </c>
      <c r="K23" s="196">
        <v>-2</v>
      </c>
      <c r="L23" s="196">
        <v>-2</v>
      </c>
      <c r="M23" s="196">
        <v>-1</v>
      </c>
    </row>
    <row r="24" spans="3:14">
      <c r="C24" s="173" t="s">
        <v>112</v>
      </c>
      <c r="D24" s="25"/>
      <c r="E24" s="36"/>
      <c r="F24" s="196">
        <v>-2</v>
      </c>
      <c r="G24" s="196">
        <v>0</v>
      </c>
      <c r="H24" s="196">
        <v>0</v>
      </c>
      <c r="I24" s="196">
        <v>1</v>
      </c>
      <c r="J24" s="196">
        <v>-1</v>
      </c>
      <c r="K24" s="196">
        <v>0</v>
      </c>
      <c r="L24" s="196">
        <v>1</v>
      </c>
      <c r="M24" s="196">
        <v>1</v>
      </c>
    </row>
    <row r="25" spans="3:14">
      <c r="C25" s="36" t="s">
        <v>134</v>
      </c>
      <c r="D25" s="25"/>
      <c r="E25" s="36"/>
      <c r="F25" s="224">
        <v>-31</v>
      </c>
      <c r="G25" s="224">
        <v>60</v>
      </c>
      <c r="H25" s="224">
        <v>-16</v>
      </c>
      <c r="I25" s="224">
        <v>44</v>
      </c>
      <c r="J25" s="224">
        <v>135</v>
      </c>
      <c r="K25" s="224">
        <v>-31</v>
      </c>
      <c r="L25" s="224">
        <v>46</v>
      </c>
      <c r="M25" s="224">
        <v>-57</v>
      </c>
    </row>
    <row r="26" spans="3:14" ht="16.149999999999999" thickBot="1">
      <c r="C26" s="131" t="s">
        <v>137</v>
      </c>
      <c r="D26" s="173"/>
      <c r="E26" s="173"/>
      <c r="F26" s="197">
        <v>66</v>
      </c>
      <c r="G26" s="197">
        <v>147</v>
      </c>
      <c r="H26" s="197">
        <v>111</v>
      </c>
      <c r="I26" s="197">
        <v>83</v>
      </c>
      <c r="J26" s="197">
        <v>96</v>
      </c>
      <c r="K26" s="197">
        <v>83</v>
      </c>
      <c r="L26" s="197">
        <v>82</v>
      </c>
      <c r="M26" s="197">
        <v>122</v>
      </c>
    </row>
    <row r="27" spans="3:14" ht="14.65" thickTop="1">
      <c r="C27" s="36"/>
      <c r="D27" s="25"/>
      <c r="E27" s="36"/>
      <c r="F27" s="232"/>
      <c r="G27" s="232"/>
      <c r="H27" s="232"/>
      <c r="I27" s="232"/>
      <c r="J27" s="232"/>
      <c r="K27" s="232"/>
      <c r="L27" s="232"/>
      <c r="M27" s="108"/>
    </row>
    <row r="28" spans="3:14" s="81" customFormat="1" ht="15" customHeight="1">
      <c r="C28" s="36" t="s">
        <v>124</v>
      </c>
      <c r="D28" s="36"/>
      <c r="E28" s="36"/>
      <c r="F28" s="240">
        <v>63</v>
      </c>
      <c r="G28" s="240">
        <v>118</v>
      </c>
      <c r="H28" s="240">
        <v>68</v>
      </c>
      <c r="I28" s="240">
        <v>82</v>
      </c>
      <c r="J28" s="240">
        <v>46</v>
      </c>
      <c r="K28" s="240">
        <v>51</v>
      </c>
      <c r="L28" s="240">
        <v>64</v>
      </c>
      <c r="M28" s="384">
        <v>59</v>
      </c>
      <c r="N28" s="36"/>
    </row>
    <row r="29" spans="3:14" ht="15" customHeight="1">
      <c r="C29" s="173" t="s">
        <v>106</v>
      </c>
      <c r="D29" s="25"/>
      <c r="E29" s="84"/>
      <c r="F29" s="240">
        <v>5.450733752620545</v>
      </c>
      <c r="G29" s="240">
        <v>34.640522875816991</v>
      </c>
      <c r="H29" s="240">
        <v>43.558850787766453</v>
      </c>
      <c r="I29" s="240">
        <v>43.731778425655975</v>
      </c>
      <c r="J29" s="240">
        <v>46.448087431693992</v>
      </c>
      <c r="K29" s="240">
        <v>44.459881903438692</v>
      </c>
      <c r="L29" s="240">
        <v>45.535714285714285</v>
      </c>
      <c r="M29" s="240">
        <v>68.760151597184617</v>
      </c>
      <c r="N29" s="107"/>
    </row>
    <row r="30" spans="3:14" ht="15" customHeight="1">
      <c r="C30" s="55" t="s">
        <v>110</v>
      </c>
      <c r="D30" s="173"/>
      <c r="E30" s="84"/>
      <c r="F30" s="240">
        <v>10.90146750524109</v>
      </c>
      <c r="G30" s="240">
        <v>35.294117647058826</v>
      </c>
      <c r="H30" s="240">
        <v>44.949026876737719</v>
      </c>
      <c r="I30" s="240">
        <v>43.14868804664723</v>
      </c>
      <c r="J30" s="240">
        <v>44.626593806921676</v>
      </c>
      <c r="K30" s="240">
        <v>42.375824939215008</v>
      </c>
      <c r="L30" s="240">
        <v>41.517857142857146</v>
      </c>
      <c r="M30" s="240">
        <v>68.760151597184617</v>
      </c>
      <c r="N30" s="107"/>
    </row>
    <row r="31" spans="3:14" ht="15" customHeight="1">
      <c r="C31" s="55" t="s">
        <v>80</v>
      </c>
      <c r="D31" s="25"/>
      <c r="E31" s="60"/>
      <c r="F31" s="195">
        <v>9.161381254404511E-3</v>
      </c>
      <c r="G31" s="195">
        <v>6.1236279607163491E-2</v>
      </c>
      <c r="H31" s="195">
        <v>7.8859060402684561E-2</v>
      </c>
      <c r="I31" s="195">
        <v>8.4650112866817159E-2</v>
      </c>
      <c r="J31" s="195">
        <v>9.7235462345090562E-2</v>
      </c>
      <c r="K31" s="195">
        <v>9.1493924231593998E-2</v>
      </c>
      <c r="L31" s="195">
        <v>9.375E-2</v>
      </c>
      <c r="M31" s="61">
        <v>0.13597430406852248</v>
      </c>
    </row>
    <row r="32" spans="3:14" ht="15" customHeight="1">
      <c r="C32" s="36" t="s">
        <v>159</v>
      </c>
      <c r="D32" s="173"/>
      <c r="E32" s="60"/>
      <c r="F32" s="240">
        <v>29.693964945197351</v>
      </c>
      <c r="G32" s="240">
        <v>28.313930214009712</v>
      </c>
      <c r="H32" s="240">
        <v>25.652382675532664</v>
      </c>
      <c r="I32" s="240">
        <v>15.015922424508533</v>
      </c>
      <c r="J32" s="240">
        <v>24.387992584351739</v>
      </c>
      <c r="K32" s="240">
        <v>39.943412969817707</v>
      </c>
      <c r="L32" s="240">
        <v>18.450244881289212</v>
      </c>
      <c r="M32" s="240">
        <v>12.760646164255302</v>
      </c>
    </row>
    <row r="33" spans="1:15" ht="7.5" customHeight="1">
      <c r="D33" s="28"/>
      <c r="E33" s="81"/>
      <c r="F33" s="235"/>
      <c r="G33" s="235"/>
      <c r="H33" s="235"/>
      <c r="I33" s="235"/>
      <c r="J33" s="235"/>
      <c r="K33" s="235"/>
      <c r="L33" s="235"/>
      <c r="M33" s="111"/>
      <c r="N33" s="111"/>
    </row>
    <row r="34" spans="1:15" s="25" customFormat="1" ht="15" customHeight="1">
      <c r="A34" s="31"/>
      <c r="B34" s="31" t="s">
        <v>3</v>
      </c>
      <c r="C34" s="31"/>
      <c r="D34" s="30"/>
      <c r="E34" s="30"/>
      <c r="F34" s="233"/>
      <c r="G34" s="233"/>
      <c r="H34" s="233"/>
      <c r="I34" s="233"/>
      <c r="J34" s="233"/>
      <c r="K34" s="233"/>
      <c r="L34" s="233"/>
      <c r="M34" s="109"/>
    </row>
    <row r="35" spans="1:15" ht="15" customHeight="1">
      <c r="C35" s="131" t="s">
        <v>29</v>
      </c>
      <c r="D35" s="34"/>
      <c r="E35" s="25"/>
      <c r="F35" s="173"/>
      <c r="G35" s="173"/>
      <c r="H35" s="173"/>
      <c r="I35" s="173"/>
      <c r="J35" s="173"/>
      <c r="K35" s="173"/>
      <c r="L35" s="173"/>
      <c r="M35" s="25"/>
      <c r="N35" s="25"/>
    </row>
    <row r="36" spans="1:15" ht="15" customHeight="1">
      <c r="C36" s="131"/>
      <c r="D36" s="36" t="s">
        <v>104</v>
      </c>
      <c r="E36" s="173"/>
      <c r="F36" s="186">
        <v>611</v>
      </c>
      <c r="G36" s="186">
        <v>622</v>
      </c>
      <c r="H36" s="186">
        <v>492</v>
      </c>
      <c r="I36" s="186">
        <v>324</v>
      </c>
      <c r="J36" s="186">
        <v>433</v>
      </c>
      <c r="K36" s="186">
        <v>521</v>
      </c>
      <c r="L36" s="186">
        <v>423</v>
      </c>
      <c r="M36" s="186">
        <v>301</v>
      </c>
      <c r="N36" s="173"/>
    </row>
    <row r="37" spans="1:15" ht="15" customHeight="1">
      <c r="C37" s="131"/>
      <c r="D37" s="36" t="s">
        <v>105</v>
      </c>
      <c r="E37" s="173"/>
      <c r="F37" s="186">
        <v>44</v>
      </c>
      <c r="G37" s="186">
        <v>62</v>
      </c>
      <c r="H37" s="186">
        <v>45</v>
      </c>
      <c r="I37" s="186">
        <v>32</v>
      </c>
      <c r="J37" s="186">
        <v>34</v>
      </c>
      <c r="K37" s="186">
        <v>100</v>
      </c>
      <c r="L37" s="186">
        <v>35</v>
      </c>
      <c r="M37" s="186">
        <v>30</v>
      </c>
      <c r="N37" s="173"/>
    </row>
    <row r="38" spans="1:15" ht="15" customHeight="1">
      <c r="C38" s="131"/>
      <c r="D38" s="36" t="s">
        <v>225</v>
      </c>
      <c r="E38" s="173"/>
      <c r="F38" s="186">
        <v>1730</v>
      </c>
      <c r="G38" s="186">
        <v>2376</v>
      </c>
      <c r="H38" s="186">
        <v>1621</v>
      </c>
      <c r="I38" s="186">
        <v>1359</v>
      </c>
      <c r="J38" s="186">
        <v>1729</v>
      </c>
      <c r="K38" s="186">
        <v>2258</v>
      </c>
      <c r="L38" s="186">
        <v>1782</v>
      </c>
      <c r="M38" s="186">
        <v>1516</v>
      </c>
      <c r="N38" s="173"/>
    </row>
    <row r="39" spans="1:15" ht="15" customHeight="1" thickBot="1">
      <c r="C39" s="25"/>
      <c r="D39" s="131" t="s">
        <v>111</v>
      </c>
      <c r="E39" s="34"/>
      <c r="F39" s="294">
        <v>2385</v>
      </c>
      <c r="G39" s="294">
        <v>3060</v>
      </c>
      <c r="H39" s="294">
        <v>2158</v>
      </c>
      <c r="I39" s="294">
        <v>1715</v>
      </c>
      <c r="J39" s="294">
        <v>2196</v>
      </c>
      <c r="K39" s="294">
        <v>2879</v>
      </c>
      <c r="L39" s="294">
        <v>2240</v>
      </c>
      <c r="M39" s="294">
        <v>1847</v>
      </c>
      <c r="N39" s="25"/>
      <c r="O39" s="123"/>
    </row>
    <row r="40" spans="1:15" ht="7.5" customHeight="1" thickTop="1">
      <c r="B40" s="50"/>
      <c r="C40" s="34"/>
      <c r="D40" s="25"/>
      <c r="E40" s="25"/>
      <c r="F40" s="244"/>
      <c r="G40" s="244"/>
      <c r="H40" s="244"/>
      <c r="I40" s="244"/>
      <c r="J40" s="244"/>
      <c r="K40" s="244"/>
      <c r="L40" s="244"/>
      <c r="M40" s="121"/>
      <c r="N40" s="25"/>
    </row>
    <row r="41" spans="1:15" ht="17.25" customHeight="1">
      <c r="B41" s="50"/>
      <c r="C41" s="131"/>
      <c r="D41" s="173" t="s">
        <v>191</v>
      </c>
      <c r="E41" s="131"/>
      <c r="F41" s="243">
        <v>283</v>
      </c>
      <c r="G41" s="243">
        <v>660</v>
      </c>
      <c r="H41" s="243">
        <v>341</v>
      </c>
      <c r="I41" s="243">
        <v>123</v>
      </c>
      <c r="J41" s="243">
        <v>215</v>
      </c>
      <c r="K41" s="243">
        <v>462</v>
      </c>
      <c r="L41" s="243">
        <v>307</v>
      </c>
      <c r="M41" s="243">
        <v>93</v>
      </c>
      <c r="N41" s="173"/>
    </row>
    <row r="42" spans="1:15" ht="7.5" customHeight="1">
      <c r="B42" s="50"/>
      <c r="C42" s="131"/>
      <c r="D42" s="173"/>
      <c r="E42" s="173"/>
      <c r="F42" s="244"/>
      <c r="G42" s="244"/>
      <c r="H42" s="244"/>
      <c r="I42" s="244"/>
      <c r="J42" s="244"/>
      <c r="K42" s="244"/>
      <c r="L42" s="244"/>
      <c r="M42" s="244"/>
      <c r="N42" s="173"/>
    </row>
    <row r="43" spans="1:15">
      <c r="B43" s="50"/>
      <c r="C43" s="36" t="s">
        <v>175</v>
      </c>
      <c r="D43" s="173"/>
      <c r="E43" s="173"/>
      <c r="F43" s="184">
        <v>653</v>
      </c>
      <c r="G43" s="184">
        <v>533</v>
      </c>
      <c r="H43" s="184">
        <v>580</v>
      </c>
      <c r="I43" s="184">
        <v>581</v>
      </c>
      <c r="J43" s="184">
        <v>596</v>
      </c>
      <c r="K43" s="184">
        <v>601</v>
      </c>
      <c r="L43" s="184">
        <v>632</v>
      </c>
      <c r="M43" s="184">
        <v>681</v>
      </c>
      <c r="N43" s="173"/>
    </row>
    <row r="44" spans="1:15" ht="15" customHeight="1">
      <c r="C44" s="25" t="s">
        <v>252</v>
      </c>
      <c r="E44" s="25"/>
      <c r="F44" s="249">
        <v>552</v>
      </c>
      <c r="G44" s="249">
        <v>531</v>
      </c>
      <c r="H44" s="249">
        <v>500</v>
      </c>
      <c r="I44" s="249">
        <v>463</v>
      </c>
      <c r="J44" s="249">
        <v>423</v>
      </c>
      <c r="K44" s="249">
        <v>447</v>
      </c>
      <c r="L44" s="249">
        <v>433</v>
      </c>
      <c r="M44" s="45">
        <v>451.54304277206279</v>
      </c>
      <c r="N44" s="25"/>
    </row>
    <row r="45" spans="1:15" ht="7.5" customHeight="1">
      <c r="C45" s="25"/>
      <c r="D45" s="25"/>
      <c r="E45" s="25"/>
      <c r="F45" s="184"/>
      <c r="G45" s="184"/>
      <c r="H45" s="184"/>
      <c r="I45" s="184"/>
      <c r="J45" s="184"/>
      <c r="K45" s="184"/>
      <c r="L45" s="184"/>
      <c r="M45" s="45"/>
      <c r="N45" s="25"/>
    </row>
    <row r="46" spans="1:15">
      <c r="C46" s="131" t="s">
        <v>31</v>
      </c>
      <c r="D46" s="173"/>
      <c r="E46" s="173"/>
      <c r="F46" s="379"/>
      <c r="G46" s="379"/>
      <c r="H46" s="379"/>
      <c r="I46" s="379"/>
      <c r="J46" s="379"/>
      <c r="K46" s="379"/>
      <c r="L46" s="379"/>
      <c r="M46" s="379"/>
      <c r="N46" s="173"/>
    </row>
    <row r="47" spans="1:15">
      <c r="C47" s="131"/>
      <c r="D47" s="173" t="s">
        <v>244</v>
      </c>
      <c r="E47" s="173"/>
      <c r="F47" s="243">
        <v>736</v>
      </c>
      <c r="G47" s="243">
        <v>807</v>
      </c>
      <c r="H47" s="243">
        <v>774</v>
      </c>
      <c r="I47" s="243">
        <v>793</v>
      </c>
      <c r="J47" s="243">
        <v>752</v>
      </c>
      <c r="K47" s="243">
        <v>779</v>
      </c>
      <c r="L47" s="243">
        <v>781</v>
      </c>
      <c r="M47" s="243">
        <v>778</v>
      </c>
      <c r="N47" s="173"/>
    </row>
    <row r="48" spans="1:15">
      <c r="C48" s="131"/>
      <c r="D48" s="173" t="s">
        <v>245</v>
      </c>
      <c r="E48" s="173"/>
      <c r="F48" s="199">
        <v>61</v>
      </c>
      <c r="G48" s="199">
        <v>106</v>
      </c>
      <c r="H48" s="199">
        <v>114</v>
      </c>
      <c r="I48" s="199">
        <v>104</v>
      </c>
      <c r="J48" s="199">
        <v>79</v>
      </c>
      <c r="K48" s="199">
        <v>105</v>
      </c>
      <c r="L48" s="199">
        <v>108</v>
      </c>
      <c r="M48" s="199">
        <v>97</v>
      </c>
      <c r="N48" s="173"/>
    </row>
    <row r="49" spans="3:14" ht="7.5" customHeight="1">
      <c r="C49" s="131"/>
      <c r="D49" s="173"/>
      <c r="E49" s="173"/>
      <c r="F49" s="199"/>
      <c r="G49" s="199"/>
      <c r="H49" s="199"/>
      <c r="I49" s="199"/>
      <c r="J49" s="199"/>
      <c r="K49" s="199"/>
      <c r="L49" s="199"/>
      <c r="M49" s="199"/>
      <c r="N49" s="173"/>
    </row>
    <row r="50" spans="3:14">
      <c r="C50" s="173"/>
      <c r="D50" s="173" t="s">
        <v>166</v>
      </c>
      <c r="E50" s="173"/>
      <c r="F50" s="286">
        <v>0.74</v>
      </c>
      <c r="G50" s="286">
        <v>0.81</v>
      </c>
      <c r="H50" s="286">
        <v>0.77</v>
      </c>
      <c r="I50" s="286">
        <v>0.79</v>
      </c>
      <c r="J50" s="286">
        <v>0.75</v>
      </c>
      <c r="K50" s="286">
        <v>0.78</v>
      </c>
      <c r="L50" s="286">
        <v>0.78</v>
      </c>
      <c r="M50" s="286">
        <v>0.78</v>
      </c>
      <c r="N50" s="173"/>
    </row>
    <row r="51" spans="3:14">
      <c r="C51" s="173"/>
      <c r="D51" s="173" t="s">
        <v>167</v>
      </c>
      <c r="E51" s="173"/>
      <c r="F51" s="286">
        <v>0.49</v>
      </c>
      <c r="G51" s="286">
        <v>0.85</v>
      </c>
      <c r="H51" s="286">
        <v>0.91</v>
      </c>
      <c r="I51" s="286">
        <v>0.83</v>
      </c>
      <c r="J51" s="286">
        <v>0.63</v>
      </c>
      <c r="K51" s="286">
        <v>0.85</v>
      </c>
      <c r="L51" s="286">
        <v>0.88</v>
      </c>
      <c r="M51" s="286">
        <v>0.78</v>
      </c>
      <c r="N51" s="173"/>
    </row>
    <row r="52" spans="3:14" ht="7.5" customHeight="1">
      <c r="C52" s="173"/>
      <c r="D52" s="173"/>
      <c r="E52" s="173"/>
      <c r="F52" s="199"/>
      <c r="G52" s="199"/>
      <c r="H52" s="199"/>
      <c r="I52" s="199"/>
      <c r="J52" s="199"/>
      <c r="K52" s="199"/>
      <c r="L52" s="199"/>
      <c r="M52" s="199"/>
      <c r="N52" s="173"/>
    </row>
    <row r="53" spans="3:14">
      <c r="C53" s="173" t="s">
        <v>168</v>
      </c>
      <c r="D53" s="173"/>
      <c r="E53" s="173"/>
      <c r="F53" s="173"/>
      <c r="G53" s="173"/>
      <c r="H53" s="173"/>
      <c r="I53" s="173"/>
      <c r="J53" s="173"/>
      <c r="K53" s="173"/>
      <c r="L53" s="173"/>
      <c r="M53" s="173"/>
      <c r="N53" s="173"/>
    </row>
    <row r="54" spans="3:14">
      <c r="C54" s="173"/>
      <c r="D54" s="173" t="s">
        <v>169</v>
      </c>
      <c r="E54" s="173"/>
      <c r="F54" s="223">
        <v>912</v>
      </c>
      <c r="G54" s="223">
        <v>667</v>
      </c>
      <c r="H54" s="223">
        <v>655</v>
      </c>
      <c r="I54" s="223">
        <v>705</v>
      </c>
      <c r="J54" s="223">
        <v>623</v>
      </c>
      <c r="K54" s="223">
        <v>572</v>
      </c>
      <c r="L54" s="223">
        <v>628</v>
      </c>
      <c r="M54" s="223">
        <v>684</v>
      </c>
      <c r="N54" s="173"/>
    </row>
    <row r="55" spans="3:14">
      <c r="C55" s="173"/>
      <c r="D55" s="173" t="s">
        <v>170</v>
      </c>
      <c r="E55" s="173"/>
      <c r="F55" s="223">
        <v>258</v>
      </c>
      <c r="G55" s="223">
        <v>219</v>
      </c>
      <c r="H55" s="223">
        <v>179</v>
      </c>
      <c r="I55" s="223">
        <v>173</v>
      </c>
      <c r="J55" s="223">
        <v>174</v>
      </c>
      <c r="K55" s="223">
        <v>170</v>
      </c>
      <c r="L55" s="223">
        <v>177</v>
      </c>
      <c r="M55" s="223">
        <v>219</v>
      </c>
      <c r="N55" s="173"/>
    </row>
    <row r="56" spans="3:14">
      <c r="C56" s="173"/>
      <c r="D56" s="173" t="s">
        <v>171</v>
      </c>
      <c r="E56" s="173"/>
      <c r="F56" s="223">
        <v>128</v>
      </c>
      <c r="G56" s="223">
        <v>117</v>
      </c>
      <c r="H56" s="223">
        <v>117</v>
      </c>
      <c r="I56" s="223">
        <v>115</v>
      </c>
      <c r="J56" s="223">
        <v>107</v>
      </c>
      <c r="K56" s="223">
        <v>105</v>
      </c>
      <c r="L56" s="223">
        <v>109</v>
      </c>
      <c r="M56" s="223">
        <v>97</v>
      </c>
      <c r="N56" s="173"/>
    </row>
    <row r="57" spans="3:14" ht="9" customHeight="1">
      <c r="C57" s="173"/>
      <c r="D57" s="173"/>
      <c r="E57" s="173"/>
      <c r="F57" s="248"/>
      <c r="G57" s="248"/>
      <c r="H57" s="248"/>
      <c r="I57" s="248"/>
      <c r="J57" s="248"/>
      <c r="K57" s="248"/>
      <c r="L57" s="248"/>
      <c r="M57" s="51"/>
      <c r="N57" s="173"/>
    </row>
    <row r="58" spans="3:14" ht="15" customHeight="1">
      <c r="C58" s="34" t="s">
        <v>38</v>
      </c>
      <c r="D58" s="25"/>
      <c r="E58" s="25"/>
      <c r="F58" s="184"/>
      <c r="G58" s="184"/>
      <c r="H58" s="184"/>
      <c r="I58" s="184"/>
      <c r="J58" s="184"/>
      <c r="K58" s="184"/>
      <c r="L58" s="184"/>
      <c r="M58" s="45"/>
      <c r="N58" s="25"/>
    </row>
    <row r="59" spans="3:14" ht="15" customHeight="1">
      <c r="C59" s="25"/>
      <c r="D59" s="25" t="s">
        <v>33</v>
      </c>
      <c r="F59" s="243">
        <v>117</v>
      </c>
      <c r="G59" s="243">
        <v>20</v>
      </c>
      <c r="H59" s="243">
        <v>58</v>
      </c>
      <c r="I59" s="243">
        <v>68</v>
      </c>
      <c r="J59" s="243">
        <v>30</v>
      </c>
      <c r="K59" s="243">
        <v>43</v>
      </c>
      <c r="L59" s="243">
        <v>54</v>
      </c>
      <c r="M59" s="120">
        <v>62</v>
      </c>
      <c r="N59" s="25"/>
    </row>
    <row r="60" spans="3:14" ht="15" customHeight="1">
      <c r="C60" s="25"/>
      <c r="D60" s="25" t="s">
        <v>34</v>
      </c>
      <c r="F60" s="243">
        <v>427</v>
      </c>
      <c r="G60" s="243">
        <v>152</v>
      </c>
      <c r="H60" s="243">
        <v>163</v>
      </c>
      <c r="I60" s="243">
        <v>169</v>
      </c>
      <c r="J60" s="243">
        <v>289</v>
      </c>
      <c r="K60" s="243">
        <v>337</v>
      </c>
      <c r="L60" s="243">
        <v>195</v>
      </c>
      <c r="M60" s="120">
        <v>120</v>
      </c>
      <c r="N60" s="25"/>
    </row>
    <row r="61" spans="3:14" ht="15" customHeight="1">
      <c r="C61" s="25"/>
      <c r="D61" s="25" t="s">
        <v>35</v>
      </c>
      <c r="F61" s="243">
        <v>756</v>
      </c>
      <c r="G61" s="243">
        <v>672</v>
      </c>
      <c r="H61" s="243">
        <v>404</v>
      </c>
      <c r="I61" s="243">
        <v>358</v>
      </c>
      <c r="J61" s="243">
        <v>736</v>
      </c>
      <c r="K61" s="243">
        <v>682</v>
      </c>
      <c r="L61" s="243">
        <v>419</v>
      </c>
      <c r="M61" s="120">
        <v>355</v>
      </c>
      <c r="N61" s="25"/>
    </row>
    <row r="62" spans="3:14" ht="7.5" customHeight="1"/>
    <row r="63" spans="3:14" ht="15.75">
      <c r="C63" s="36" t="s">
        <v>246</v>
      </c>
      <c r="F63" s="378">
        <v>109</v>
      </c>
      <c r="G63" s="378">
        <v>101</v>
      </c>
      <c r="H63" s="378">
        <v>110</v>
      </c>
      <c r="I63" s="378">
        <v>101</v>
      </c>
      <c r="J63" s="378">
        <v>100</v>
      </c>
      <c r="K63" s="378">
        <v>88</v>
      </c>
      <c r="L63" s="378">
        <v>85</v>
      </c>
      <c r="M63" s="378">
        <v>87.138822395702519</v>
      </c>
    </row>
    <row r="64" spans="3:14">
      <c r="C64" s="36" t="s">
        <v>178</v>
      </c>
      <c r="F64" s="378">
        <v>344</v>
      </c>
      <c r="G64" s="378">
        <v>235</v>
      </c>
      <c r="H64" s="378">
        <v>217</v>
      </c>
      <c r="I64" s="378">
        <v>196</v>
      </c>
      <c r="J64" s="378">
        <v>208</v>
      </c>
      <c r="K64" s="378">
        <v>175</v>
      </c>
      <c r="L64" s="378">
        <v>151</v>
      </c>
      <c r="M64" s="378">
        <v>186.57959618844538</v>
      </c>
    </row>
    <row r="65" spans="1:15">
      <c r="C65" s="36" t="s">
        <v>247</v>
      </c>
      <c r="F65" s="378">
        <v>107.58982640290675</v>
      </c>
      <c r="G65" s="378">
        <v>102.04918032786885</v>
      </c>
      <c r="H65" s="378">
        <v>110.64001615182717</v>
      </c>
      <c r="I65" s="378">
        <v>120.55735056542811</v>
      </c>
      <c r="J65" s="378">
        <v>97.584355828220851</v>
      </c>
      <c r="K65" s="378">
        <v>105.30111792282726</v>
      </c>
      <c r="L65" s="378">
        <v>92.774646617605271</v>
      </c>
      <c r="M65" s="378">
        <v>86.626241087492502</v>
      </c>
    </row>
    <row r="66" spans="1:15" ht="13.5" customHeight="1">
      <c r="B66" s="173"/>
      <c r="C66" s="36" t="s">
        <v>190</v>
      </c>
      <c r="D66" s="173"/>
      <c r="E66" s="173"/>
      <c r="F66" s="173">
        <v>4</v>
      </c>
      <c r="G66" s="173">
        <v>6</v>
      </c>
      <c r="H66" s="173">
        <v>7</v>
      </c>
      <c r="I66" s="173">
        <v>2</v>
      </c>
      <c r="J66" s="64">
        <v>5</v>
      </c>
      <c r="K66" s="173">
        <v>6</v>
      </c>
      <c r="L66" s="173">
        <v>5</v>
      </c>
      <c r="M66" s="64">
        <v>1</v>
      </c>
      <c r="N66" s="173"/>
      <c r="O66" s="173"/>
    </row>
    <row r="67" spans="1:15" ht="7.5" customHeight="1"/>
    <row r="68" spans="1:15" s="25" customFormat="1" ht="15" customHeight="1">
      <c r="A68" s="55"/>
      <c r="B68" s="55"/>
      <c r="C68" s="25" t="s">
        <v>81</v>
      </c>
      <c r="F68" s="245">
        <v>4.9539999999999997</v>
      </c>
      <c r="G68" s="245">
        <v>4.88</v>
      </c>
      <c r="H68" s="245">
        <v>4.9530000000000003</v>
      </c>
      <c r="I68" s="245">
        <v>4.952</v>
      </c>
      <c r="J68" s="245">
        <v>5.2160000000000002</v>
      </c>
      <c r="K68" s="245">
        <v>5.5460000000000003</v>
      </c>
      <c r="L68" s="245">
        <v>5.8421133333333337</v>
      </c>
      <c r="M68" s="122">
        <v>5.8527300000000002</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5"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48"/>
  <sheetViews>
    <sheetView showGridLines="0" zoomScale="80" zoomScaleNormal="80" workbookViewId="0">
      <selection activeCell="M26" sqref="M26"/>
    </sheetView>
  </sheetViews>
  <sheetFormatPr defaultRowHeight="14.25"/>
  <cols>
    <col min="1" max="4" width="5.86328125" customWidth="1"/>
    <col min="5" max="5" width="54" customWidth="1"/>
    <col min="6" max="12" width="10.86328125" customWidth="1"/>
    <col min="13" max="13" width="7" bestFit="1" customWidth="1"/>
    <col min="14" max="14" width="3" customWidth="1"/>
  </cols>
  <sheetData>
    <row r="1" spans="1:13" ht="21" customHeight="1">
      <c r="A1" s="388" t="s">
        <v>36</v>
      </c>
      <c r="B1" s="388"/>
      <c r="C1" s="388"/>
      <c r="D1" s="388"/>
      <c r="E1" s="388"/>
      <c r="F1" s="388"/>
      <c r="G1" s="388"/>
      <c r="H1" s="388"/>
      <c r="I1" s="388"/>
      <c r="J1" s="388"/>
      <c r="K1" s="388"/>
      <c r="L1" s="388"/>
      <c r="M1" s="388"/>
    </row>
    <row r="2" spans="1:13" ht="21" customHeight="1">
      <c r="A2" s="388" t="s">
        <v>26</v>
      </c>
      <c r="B2" s="388"/>
      <c r="C2" s="388"/>
      <c r="D2" s="388"/>
      <c r="E2" s="388"/>
      <c r="F2" s="388"/>
      <c r="G2" s="388"/>
      <c r="H2" s="388"/>
      <c r="I2" s="388"/>
      <c r="J2" s="388"/>
      <c r="K2" s="388"/>
      <c r="L2" s="388"/>
      <c r="M2" s="388"/>
    </row>
    <row r="3" spans="1:13" ht="21" customHeight="1">
      <c r="A3" s="388" t="s">
        <v>27</v>
      </c>
      <c r="B3" s="388"/>
      <c r="C3" s="388"/>
      <c r="D3" s="388"/>
      <c r="E3" s="388"/>
      <c r="F3" s="388"/>
      <c r="G3" s="388"/>
      <c r="H3" s="388"/>
      <c r="I3" s="388"/>
      <c r="J3" s="388"/>
      <c r="K3" s="388"/>
      <c r="L3" s="388"/>
      <c r="M3" s="388"/>
    </row>
    <row r="4" spans="1:13" ht="21">
      <c r="A4" s="18"/>
      <c r="B4" s="18"/>
      <c r="C4" s="18"/>
      <c r="D4" s="1"/>
      <c r="E4" s="1"/>
      <c r="F4" s="1"/>
      <c r="G4" s="1"/>
      <c r="H4" s="1"/>
      <c r="I4" s="1"/>
      <c r="J4" s="1"/>
      <c r="K4" s="1"/>
      <c r="L4" s="6"/>
      <c r="M4" s="6"/>
    </row>
    <row r="5" spans="1:13">
      <c r="A5" s="12"/>
      <c r="B5" s="12"/>
      <c r="C5" s="12"/>
      <c r="D5" s="12"/>
      <c r="E5" s="12"/>
      <c r="F5" s="172" t="s">
        <v>215</v>
      </c>
      <c r="G5" s="172" t="s">
        <v>216</v>
      </c>
      <c r="H5" s="172" t="s">
        <v>217</v>
      </c>
      <c r="I5" s="172" t="s">
        <v>228</v>
      </c>
      <c r="J5" s="172" t="s">
        <v>229</v>
      </c>
      <c r="K5" s="172" t="s">
        <v>230</v>
      </c>
      <c r="L5" s="172" t="s">
        <v>231</v>
      </c>
      <c r="M5" s="172" t="s">
        <v>240</v>
      </c>
    </row>
    <row r="6" spans="1:13">
      <c r="A6" s="5"/>
      <c r="B6" s="5" t="s">
        <v>37</v>
      </c>
      <c r="C6" s="5"/>
      <c r="D6" s="5"/>
      <c r="E6" s="4"/>
      <c r="F6" s="4"/>
      <c r="G6" s="4"/>
      <c r="H6" s="4"/>
      <c r="I6" s="4"/>
      <c r="J6" s="4"/>
      <c r="K6" s="4"/>
      <c r="L6" s="4"/>
      <c r="M6" s="4"/>
    </row>
    <row r="7" spans="1:13">
      <c r="A7" s="6"/>
      <c r="B7" s="6"/>
      <c r="C7" s="7" t="s">
        <v>4</v>
      </c>
      <c r="D7" s="6"/>
      <c r="E7" s="6"/>
      <c r="F7" s="8"/>
      <c r="G7" s="8"/>
      <c r="H7" s="8"/>
      <c r="I7" s="8"/>
      <c r="J7" s="8"/>
      <c r="K7" s="8"/>
      <c r="L7" s="8"/>
      <c r="M7" s="8"/>
    </row>
    <row r="8" spans="1:13">
      <c r="A8" s="11"/>
      <c r="B8" s="11"/>
      <c r="C8" s="11"/>
      <c r="D8" s="3" t="s">
        <v>18</v>
      </c>
      <c r="E8" s="16"/>
      <c r="F8" s="133">
        <v>-159</v>
      </c>
      <c r="G8" s="133">
        <v>111</v>
      </c>
      <c r="H8" s="133">
        <v>129</v>
      </c>
      <c r="I8" s="133">
        <v>-19</v>
      </c>
      <c r="J8" s="133">
        <v>-75</v>
      </c>
      <c r="K8" s="133">
        <v>-119</v>
      </c>
      <c r="L8" s="133">
        <v>6</v>
      </c>
      <c r="M8" s="14">
        <v>18</v>
      </c>
    </row>
    <row r="9" spans="1:13">
      <c r="A9" s="11"/>
      <c r="B9" s="11"/>
      <c r="C9" s="11"/>
      <c r="D9" s="16" t="s">
        <v>8</v>
      </c>
      <c r="E9" s="16"/>
      <c r="F9" s="135">
        <v>-165</v>
      </c>
      <c r="G9" s="135">
        <v>105</v>
      </c>
      <c r="H9" s="135">
        <v>57</v>
      </c>
      <c r="I9" s="135">
        <v>28</v>
      </c>
      <c r="J9" s="135">
        <v>-27</v>
      </c>
      <c r="K9" s="135">
        <v>-143</v>
      </c>
      <c r="L9" s="135">
        <v>67</v>
      </c>
      <c r="M9" s="20">
        <v>-8</v>
      </c>
    </row>
    <row r="10" spans="1:13">
      <c r="A10" s="11"/>
      <c r="B10" s="11"/>
      <c r="C10" s="11"/>
      <c r="D10" s="3" t="s">
        <v>65</v>
      </c>
      <c r="E10" s="16"/>
      <c r="F10" s="134">
        <v>6</v>
      </c>
      <c r="G10" s="134">
        <v>6</v>
      </c>
      <c r="H10" s="134">
        <v>72</v>
      </c>
      <c r="I10" s="134">
        <v>-47</v>
      </c>
      <c r="J10" s="134">
        <v>-48</v>
      </c>
      <c r="K10" s="134">
        <v>24</v>
      </c>
      <c r="L10" s="134">
        <v>-61</v>
      </c>
      <c r="M10" s="15">
        <v>26</v>
      </c>
    </row>
    <row r="11" spans="1:13" s="132" customFormat="1">
      <c r="A11" s="11"/>
      <c r="B11" s="11"/>
      <c r="C11" s="11"/>
      <c r="D11" s="36" t="s">
        <v>109</v>
      </c>
      <c r="E11" s="131"/>
      <c r="F11" s="254">
        <v>34</v>
      </c>
      <c r="G11" s="254">
        <v>-45</v>
      </c>
      <c r="H11" s="254">
        <v>40</v>
      </c>
      <c r="I11" s="254">
        <v>-31</v>
      </c>
      <c r="J11" s="254">
        <v>-28</v>
      </c>
      <c r="K11" s="254">
        <v>38</v>
      </c>
      <c r="L11" s="254">
        <v>-80</v>
      </c>
      <c r="M11" s="254">
        <v>59</v>
      </c>
    </row>
    <row r="12" spans="1:13" s="132" customFormat="1" ht="15.75">
      <c r="A12" s="11"/>
      <c r="B12" s="11"/>
      <c r="C12" s="11"/>
      <c r="D12" s="131" t="s">
        <v>141</v>
      </c>
      <c r="E12" s="131"/>
      <c r="F12" s="253">
        <v>-28</v>
      </c>
      <c r="G12" s="253">
        <v>51</v>
      </c>
      <c r="H12" s="253">
        <v>32</v>
      </c>
      <c r="I12" s="253">
        <v>-16</v>
      </c>
      <c r="J12" s="253">
        <v>-20</v>
      </c>
      <c r="K12" s="253">
        <v>-14</v>
      </c>
      <c r="L12" s="253">
        <v>19</v>
      </c>
      <c r="M12" s="253">
        <v>-33</v>
      </c>
    </row>
    <row r="13" spans="1:13">
      <c r="A13" s="11"/>
      <c r="B13" s="11"/>
      <c r="C13" s="11"/>
      <c r="D13" s="3"/>
      <c r="E13" s="16"/>
      <c r="F13" s="134"/>
      <c r="G13" s="134"/>
      <c r="H13" s="134"/>
      <c r="I13" s="134"/>
      <c r="J13" s="134"/>
      <c r="K13" s="134"/>
      <c r="L13" s="134"/>
      <c r="M13" s="15"/>
    </row>
    <row r="14" spans="1:13">
      <c r="A14" s="11"/>
      <c r="B14" s="11"/>
      <c r="C14" s="11"/>
      <c r="D14" s="25" t="s">
        <v>20</v>
      </c>
      <c r="E14" s="16"/>
      <c r="F14" s="226">
        <v>83</v>
      </c>
      <c r="G14" s="226">
        <v>78</v>
      </c>
      <c r="H14" s="226">
        <v>75</v>
      </c>
      <c r="I14" s="226">
        <v>55</v>
      </c>
      <c r="J14" s="226">
        <v>84</v>
      </c>
      <c r="K14" s="226">
        <v>68</v>
      </c>
      <c r="L14" s="226">
        <v>79</v>
      </c>
      <c r="M14" s="102">
        <v>80</v>
      </c>
    </row>
    <row r="15" spans="1:13">
      <c r="A15" s="11"/>
      <c r="B15" s="11"/>
      <c r="C15" s="11"/>
      <c r="D15" s="25" t="s">
        <v>79</v>
      </c>
      <c r="E15" s="16"/>
      <c r="F15" s="226">
        <v>8</v>
      </c>
      <c r="G15" s="226">
        <v>2</v>
      </c>
      <c r="H15" s="226">
        <v>11</v>
      </c>
      <c r="I15" s="226">
        <v>5</v>
      </c>
      <c r="J15" s="226">
        <v>3</v>
      </c>
      <c r="K15" s="226">
        <v>14</v>
      </c>
      <c r="L15" s="226">
        <v>6</v>
      </c>
      <c r="M15" s="102">
        <v>2</v>
      </c>
    </row>
    <row r="16" spans="1:13">
      <c r="A16" s="11"/>
      <c r="B16" s="11"/>
      <c r="C16" s="11"/>
      <c r="D16" s="25"/>
      <c r="E16" s="16"/>
      <c r="F16" s="226"/>
      <c r="G16" s="226"/>
      <c r="H16" s="226"/>
      <c r="I16" s="226"/>
      <c r="J16" s="226"/>
      <c r="K16" s="226"/>
      <c r="L16" s="226"/>
      <c r="M16" s="102"/>
    </row>
    <row r="17" spans="1:13">
      <c r="A17" s="6"/>
      <c r="B17" s="6"/>
      <c r="C17" s="3" t="s">
        <v>72</v>
      </c>
      <c r="E17" s="3"/>
      <c r="F17" s="194">
        <v>-85</v>
      </c>
      <c r="G17" s="194">
        <v>-74</v>
      </c>
      <c r="H17" s="194">
        <v>-14</v>
      </c>
      <c r="I17" s="194">
        <v>-107</v>
      </c>
      <c r="J17" s="194">
        <v>-135</v>
      </c>
      <c r="K17" s="194">
        <v>-58</v>
      </c>
      <c r="L17" s="194">
        <v>-146</v>
      </c>
      <c r="M17" s="194">
        <v>-56</v>
      </c>
    </row>
    <row r="18" spans="1:13">
      <c r="A18" s="6"/>
      <c r="B18" s="6"/>
      <c r="C18" s="1" t="s">
        <v>60</v>
      </c>
      <c r="E18" s="3"/>
      <c r="F18" s="167">
        <v>3</v>
      </c>
      <c r="G18" s="167">
        <v>2</v>
      </c>
      <c r="H18" s="167">
        <v>3</v>
      </c>
      <c r="I18" s="167">
        <v>2</v>
      </c>
      <c r="J18" s="167">
        <v>2</v>
      </c>
      <c r="K18" s="167">
        <v>12</v>
      </c>
      <c r="L18" s="167">
        <v>7</v>
      </c>
      <c r="M18" s="23">
        <v>11</v>
      </c>
    </row>
    <row r="19" spans="1:13" s="132" customFormat="1">
      <c r="A19" s="6"/>
      <c r="B19" s="6"/>
      <c r="C19" s="1" t="s">
        <v>133</v>
      </c>
      <c r="E19" s="3"/>
      <c r="F19" s="167">
        <v>9</v>
      </c>
      <c r="G19" s="167">
        <v>6</v>
      </c>
      <c r="H19" s="167">
        <v>6</v>
      </c>
      <c r="I19" s="167">
        <v>9</v>
      </c>
      <c r="J19" s="167">
        <v>11</v>
      </c>
      <c r="K19" s="167">
        <v>5</v>
      </c>
      <c r="L19" s="167">
        <v>7</v>
      </c>
      <c r="M19" s="167">
        <v>10</v>
      </c>
    </row>
    <row r="20" spans="1:13">
      <c r="A20" s="6"/>
      <c r="B20" s="6"/>
      <c r="C20" s="1" t="s">
        <v>71</v>
      </c>
      <c r="E20" s="3"/>
      <c r="F20" s="167">
        <v>54</v>
      </c>
      <c r="G20" s="167">
        <v>-26</v>
      </c>
      <c r="H20" s="167">
        <v>19</v>
      </c>
      <c r="I20" s="167">
        <v>-27</v>
      </c>
      <c r="J20" s="167">
        <v>-114</v>
      </c>
      <c r="K20" s="167">
        <v>40</v>
      </c>
      <c r="L20" s="167">
        <v>-145</v>
      </c>
      <c r="M20" s="167">
        <v>82</v>
      </c>
    </row>
    <row r="21" spans="1:13">
      <c r="A21" s="6"/>
      <c r="B21" s="6"/>
      <c r="C21" s="173" t="s">
        <v>214</v>
      </c>
      <c r="E21" s="3"/>
      <c r="F21" s="167">
        <v>-5</v>
      </c>
      <c r="G21" s="167">
        <v>0</v>
      </c>
      <c r="H21" s="167">
        <v>0</v>
      </c>
      <c r="I21" s="167">
        <v>0</v>
      </c>
      <c r="J21" s="167">
        <v>11</v>
      </c>
      <c r="K21" s="167">
        <v>0</v>
      </c>
      <c r="L21" s="167">
        <v>39</v>
      </c>
      <c r="M21" s="167">
        <v>-116</v>
      </c>
    </row>
    <row r="22" spans="1:13">
      <c r="A22" s="6"/>
      <c r="B22" s="6"/>
      <c r="C22" s="173" t="s">
        <v>112</v>
      </c>
      <c r="E22" s="1"/>
      <c r="F22" s="167">
        <v>0</v>
      </c>
      <c r="G22" s="167">
        <v>0</v>
      </c>
      <c r="H22" s="167">
        <v>0</v>
      </c>
      <c r="I22" s="167">
        <v>0</v>
      </c>
      <c r="J22" s="167">
        <v>0</v>
      </c>
      <c r="K22" s="167">
        <v>-1</v>
      </c>
      <c r="L22" s="167">
        <v>-1</v>
      </c>
      <c r="M22" s="167">
        <v>2</v>
      </c>
    </row>
    <row r="23" spans="1:13">
      <c r="A23" s="6"/>
      <c r="B23" s="6"/>
      <c r="C23" s="16" t="s">
        <v>134</v>
      </c>
      <c r="E23" s="11"/>
      <c r="F23" s="230">
        <v>-91</v>
      </c>
      <c r="G23" s="230">
        <v>71</v>
      </c>
      <c r="H23" s="230">
        <v>-60</v>
      </c>
      <c r="I23" s="230">
        <v>58</v>
      </c>
      <c r="J23" s="230">
        <v>134</v>
      </c>
      <c r="K23" s="230">
        <v>-80</v>
      </c>
      <c r="L23" s="230">
        <v>196</v>
      </c>
      <c r="M23" s="230">
        <v>-23</v>
      </c>
    </row>
    <row r="24" spans="1:13" s="132" customFormat="1" ht="16.149999999999999" thickBot="1">
      <c r="A24" s="6"/>
      <c r="B24" s="6"/>
      <c r="C24" s="131" t="s">
        <v>137</v>
      </c>
      <c r="E24" s="173"/>
      <c r="F24" s="197">
        <v>-115</v>
      </c>
      <c r="G24" s="197">
        <v>-21</v>
      </c>
      <c r="H24" s="197">
        <v>-46</v>
      </c>
      <c r="I24" s="197">
        <v>-65</v>
      </c>
      <c r="J24" s="197">
        <v>-91</v>
      </c>
      <c r="K24" s="197">
        <v>-80</v>
      </c>
      <c r="L24" s="197">
        <v>-41</v>
      </c>
      <c r="M24" s="197">
        <v>-94</v>
      </c>
    </row>
    <row r="25" spans="1:13" ht="14.65" thickTop="1">
      <c r="A25" s="6"/>
      <c r="B25" s="6"/>
      <c r="C25" s="1"/>
      <c r="D25" s="1"/>
      <c r="E25" s="1"/>
      <c r="F25" s="231"/>
      <c r="G25" s="231"/>
      <c r="H25" s="231"/>
      <c r="I25" s="231"/>
      <c r="J25" s="231"/>
      <c r="K25" s="231"/>
      <c r="L25" s="231"/>
      <c r="M25" s="106"/>
    </row>
    <row r="26" spans="1:13" ht="15" customHeight="1">
      <c r="A26" s="6"/>
      <c r="B26" s="6"/>
      <c r="C26" s="19" t="s">
        <v>205</v>
      </c>
      <c r="E26" s="252"/>
      <c r="F26" s="239">
        <v>35</v>
      </c>
      <c r="G26" s="239">
        <v>45</v>
      </c>
      <c r="H26" s="239">
        <v>16</v>
      </c>
      <c r="I26" s="239">
        <v>-15</v>
      </c>
      <c r="J26" s="239">
        <v>-10</v>
      </c>
      <c r="K26" s="239">
        <v>-3</v>
      </c>
      <c r="L26" s="239">
        <v>7</v>
      </c>
      <c r="M26" s="239">
        <v>-49</v>
      </c>
    </row>
    <row r="27" spans="1:13">
      <c r="A27" s="6"/>
      <c r="B27" s="6"/>
      <c r="C27" s="19" t="s">
        <v>44</v>
      </c>
      <c r="D27" s="19"/>
      <c r="E27" s="17"/>
      <c r="F27" s="239">
        <v>34</v>
      </c>
      <c r="G27" s="239">
        <v>-45</v>
      </c>
      <c r="H27" s="239">
        <v>41</v>
      </c>
      <c r="I27" s="239">
        <v>-31</v>
      </c>
      <c r="J27" s="239">
        <v>-29</v>
      </c>
      <c r="K27" s="239">
        <v>39</v>
      </c>
      <c r="L27" s="239">
        <v>-80</v>
      </c>
      <c r="M27" s="239">
        <v>59</v>
      </c>
    </row>
    <row r="28" spans="1:13">
      <c r="F28" s="132"/>
      <c r="G28" s="132"/>
      <c r="H28" s="132"/>
      <c r="I28" s="132"/>
      <c r="J28" s="132"/>
      <c r="K28" s="132"/>
      <c r="L28" s="132"/>
    </row>
    <row r="29" spans="1:13" s="25" customFormat="1" ht="15" hidden="1" customHeight="1">
      <c r="A29" s="5"/>
      <c r="B29" s="5" t="s">
        <v>3</v>
      </c>
      <c r="C29" s="5"/>
      <c r="D29" s="5"/>
      <c r="E29" s="4"/>
      <c r="F29" s="236"/>
      <c r="G29" s="236"/>
      <c r="H29" s="236"/>
      <c r="I29" s="236"/>
      <c r="J29" s="236"/>
      <c r="K29" s="236"/>
      <c r="L29" s="236"/>
      <c r="M29" s="112"/>
    </row>
    <row r="30" spans="1:13" s="25" customFormat="1" ht="15" hidden="1" customHeight="1">
      <c r="A30" s="33"/>
      <c r="C30" s="131" t="s">
        <v>29</v>
      </c>
      <c r="D30" s="34"/>
      <c r="F30" s="227" t="e">
        <f>+#REF!</f>
        <v>#REF!</v>
      </c>
      <c r="G30" s="227" t="e">
        <f>+#REF!</f>
        <v>#REF!</v>
      </c>
      <c r="H30" s="227" t="e">
        <f>+#REF!</f>
        <v>#REF!</v>
      </c>
      <c r="I30" s="227" t="e">
        <f>+#REF!</f>
        <v>#REF!</v>
      </c>
      <c r="J30" s="227" t="e">
        <f>+#REF!</f>
        <v>#REF!</v>
      </c>
      <c r="K30" s="227" t="e">
        <f>+#REF!</f>
        <v>#REF!</v>
      </c>
      <c r="L30" s="227" t="e">
        <f>+#REF!</f>
        <v>#REF!</v>
      </c>
      <c r="M30" s="103" t="e">
        <f>+#REF!</f>
        <v>#REF!</v>
      </c>
    </row>
    <row r="31" spans="1:13" s="173" customFormat="1" ht="15" hidden="1" customHeight="1">
      <c r="A31" s="33"/>
      <c r="C31" s="173" t="s">
        <v>186</v>
      </c>
      <c r="D31" s="131"/>
      <c r="F31" s="227" t="e">
        <f>+#REF!</f>
        <v>#REF!</v>
      </c>
      <c r="G31" s="227" t="e">
        <f>+#REF!</f>
        <v>#REF!</v>
      </c>
      <c r="H31" s="227" t="e">
        <f>+#REF!</f>
        <v>#REF!</v>
      </c>
      <c r="I31" s="227" t="e">
        <f>+#REF!</f>
        <v>#REF!</v>
      </c>
      <c r="J31" s="227" t="e">
        <f>+#REF!</f>
        <v>#REF!</v>
      </c>
      <c r="K31" s="227" t="e">
        <f>+#REF!</f>
        <v>#REF!</v>
      </c>
      <c r="L31" s="227" t="e">
        <f>+#REF!</f>
        <v>#REF!</v>
      </c>
      <c r="M31" s="321" t="e">
        <f>+#REF!</f>
        <v>#REF!</v>
      </c>
    </row>
    <row r="32" spans="1:13" s="173" customFormat="1" ht="15" hidden="1" customHeight="1">
      <c r="A32" s="33"/>
      <c r="D32" s="131"/>
      <c r="F32" s="227"/>
      <c r="G32" s="227"/>
      <c r="H32" s="227"/>
      <c r="I32" s="227"/>
      <c r="J32" s="227"/>
      <c r="K32" s="227"/>
      <c r="L32" s="227"/>
      <c r="M32" s="227"/>
    </row>
    <row r="33" spans="1:13" s="25" customFormat="1" ht="15" hidden="1" customHeight="1">
      <c r="A33" s="33"/>
      <c r="C33" s="101" t="s">
        <v>147</v>
      </c>
      <c r="D33" s="34"/>
      <c r="F33" s="239" t="e">
        <f>+#REF!</f>
        <v>#REF!</v>
      </c>
      <c r="G33" s="239" t="e">
        <f>+#REF!</f>
        <v>#REF!</v>
      </c>
      <c r="H33" s="239" t="e">
        <f>+#REF!</f>
        <v>#REF!</v>
      </c>
      <c r="I33" s="239" t="e">
        <f>+#REF!</f>
        <v>#REF!</v>
      </c>
      <c r="J33" s="239" t="e">
        <f>+#REF!</f>
        <v>#REF!</v>
      </c>
      <c r="K33" s="239" t="e">
        <f>+#REF!</f>
        <v>#REF!</v>
      </c>
      <c r="L33" s="239" t="e">
        <f>+#REF!</f>
        <v>#REF!</v>
      </c>
      <c r="M33" s="116" t="e">
        <f>+#REF!</f>
        <v>#REF!</v>
      </c>
    </row>
    <row r="34" spans="1:13" hidden="1">
      <c r="H34" s="280"/>
    </row>
    <row r="35" spans="1:13" hidden="1">
      <c r="C35" s="131" t="s">
        <v>38</v>
      </c>
      <c r="D35" s="173"/>
      <c r="E35" s="173"/>
      <c r="F35" s="239"/>
      <c r="G35" s="239"/>
      <c r="H35" s="239"/>
      <c r="I35" s="239"/>
      <c r="J35" s="314"/>
      <c r="K35" s="314"/>
      <c r="L35" s="239"/>
      <c r="M35" s="239"/>
    </row>
    <row r="36" spans="1:13" hidden="1">
      <c r="C36" s="173"/>
      <c r="D36" s="173" t="s">
        <v>33</v>
      </c>
      <c r="F36" s="85" t="e">
        <f>+#REF!</f>
        <v>#REF!</v>
      </c>
      <c r="G36" s="85" t="e">
        <f>+#REF!</f>
        <v>#REF!</v>
      </c>
      <c r="H36" s="85" t="e">
        <f>+#REF!</f>
        <v>#REF!</v>
      </c>
      <c r="I36" s="85" t="e">
        <f>+#REF!</f>
        <v>#REF!</v>
      </c>
      <c r="J36" s="85" t="e">
        <f>+#REF!</f>
        <v>#REF!</v>
      </c>
      <c r="K36" s="85" t="e">
        <f>+#REF!</f>
        <v>#REF!</v>
      </c>
      <c r="L36" s="85" t="e">
        <f>+#REF!</f>
        <v>#REF!</v>
      </c>
      <c r="M36" s="85" t="e">
        <f>+#REF!</f>
        <v>#REF!</v>
      </c>
    </row>
    <row r="37" spans="1:13" hidden="1">
      <c r="C37" s="173"/>
      <c r="D37" s="173" t="s">
        <v>34</v>
      </c>
      <c r="F37" s="85" t="e">
        <f>+#REF!</f>
        <v>#REF!</v>
      </c>
      <c r="G37" s="85" t="e">
        <f>+#REF!</f>
        <v>#REF!</v>
      </c>
      <c r="H37" s="85" t="e">
        <f>+#REF!</f>
        <v>#REF!</v>
      </c>
      <c r="I37" s="85" t="e">
        <f>+#REF!</f>
        <v>#REF!</v>
      </c>
      <c r="J37" s="85" t="e">
        <f>+#REF!</f>
        <v>#REF!</v>
      </c>
      <c r="K37" s="85" t="e">
        <f>+#REF!</f>
        <v>#REF!</v>
      </c>
      <c r="L37" s="85" t="e">
        <f>+#REF!</f>
        <v>#REF!</v>
      </c>
      <c r="M37" s="85" t="e">
        <f>+#REF!</f>
        <v>#REF!</v>
      </c>
    </row>
    <row r="38" spans="1:13" hidden="1">
      <c r="C38" s="173"/>
      <c r="D38" s="173" t="s">
        <v>35</v>
      </c>
      <c r="F38" s="85" t="e">
        <f>+#REF!</f>
        <v>#REF!</v>
      </c>
      <c r="G38" s="85" t="e">
        <f>+#REF!</f>
        <v>#REF!</v>
      </c>
      <c r="H38" s="85" t="e">
        <f>+#REF!</f>
        <v>#REF!</v>
      </c>
      <c r="I38" s="85" t="e">
        <f>+#REF!</f>
        <v>#REF!</v>
      </c>
      <c r="J38" s="85" t="e">
        <f>+#REF!</f>
        <v>#REF!</v>
      </c>
      <c r="K38" s="85" t="e">
        <f>+#REF!</f>
        <v>#REF!</v>
      </c>
      <c r="L38" s="85" t="e">
        <f>+#REF!</f>
        <v>#REF!</v>
      </c>
      <c r="M38" s="85" t="e">
        <f>+#REF!</f>
        <v>#REF!</v>
      </c>
    </row>
    <row r="48" spans="1:13">
      <c r="E48" s="314"/>
    </row>
  </sheetData>
  <mergeCells count="3">
    <mergeCell ref="A1:M1"/>
    <mergeCell ref="A2:M2"/>
    <mergeCell ref="A3:M3"/>
  </mergeCells>
  <pageMargins left="0.7" right="0.7" top="0.51" bottom="0.46" header="0.3" footer="0.3"/>
  <pageSetup scale="76"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M114"/>
  <sheetViews>
    <sheetView showGridLines="0" zoomScale="80" zoomScaleNormal="80" workbookViewId="0">
      <selection activeCell="C14" sqref="C14"/>
    </sheetView>
  </sheetViews>
  <sheetFormatPr defaultColWidth="9" defaultRowHeight="14.25"/>
  <cols>
    <col min="1" max="1" width="53" style="128" customWidth="1"/>
    <col min="2" max="2" width="27" style="128" bestFit="1" customWidth="1"/>
    <col min="3" max="3" width="61.265625" style="128" bestFit="1" customWidth="1"/>
    <col min="4" max="4" width="2.86328125" style="128" customWidth="1"/>
    <col min="5" max="5" width="12.86328125" style="128" customWidth="1"/>
    <col min="6" max="6" width="2.86328125" style="128" customWidth="1"/>
    <col min="7" max="7" width="13.59765625" style="128" customWidth="1"/>
    <col min="8" max="8" width="2.86328125" style="128" customWidth="1"/>
    <col min="9" max="9" width="18.265625" style="128" customWidth="1"/>
    <col min="10" max="12" width="9" style="128"/>
    <col min="13" max="13" width="9.265625" style="128" bestFit="1" customWidth="1"/>
    <col min="14" max="16384" width="9" style="128"/>
  </cols>
  <sheetData>
    <row r="1" spans="1:13" ht="18">
      <c r="A1" s="389" t="s">
        <v>39</v>
      </c>
      <c r="B1" s="389"/>
      <c r="C1" s="389"/>
      <c r="D1" s="389"/>
      <c r="E1" s="389"/>
      <c r="F1" s="389"/>
      <c r="G1" s="389"/>
      <c r="H1" s="389"/>
      <c r="I1" s="389"/>
      <c r="M1" s="173" t="s">
        <v>179</v>
      </c>
    </row>
    <row r="2" spans="1:13" ht="18.75" customHeight="1">
      <c r="A2" s="389" t="s">
        <v>26</v>
      </c>
      <c r="B2" s="389"/>
      <c r="C2" s="389"/>
      <c r="D2" s="389"/>
      <c r="E2" s="389"/>
      <c r="F2" s="389"/>
      <c r="G2" s="389"/>
      <c r="H2" s="389"/>
      <c r="I2" s="389"/>
    </row>
    <row r="3" spans="1:13" ht="18">
      <c r="A3" s="389" t="s">
        <v>27</v>
      </c>
      <c r="B3" s="389"/>
      <c r="C3" s="389"/>
      <c r="D3" s="389"/>
      <c r="E3" s="389"/>
      <c r="F3" s="389"/>
      <c r="G3" s="389"/>
      <c r="H3" s="389"/>
      <c r="I3" s="389"/>
    </row>
    <row r="5" spans="1:13" ht="18">
      <c r="A5" s="13" t="s">
        <v>58</v>
      </c>
      <c r="C5" s="260"/>
    </row>
    <row r="6" spans="1:13" ht="18">
      <c r="A6" s="13"/>
      <c r="C6" s="261"/>
    </row>
    <row r="7" spans="1:13" s="293" customFormat="1">
      <c r="A7" s="171"/>
      <c r="B7" s="171"/>
      <c r="C7" s="377" t="s">
        <v>240</v>
      </c>
      <c r="D7" s="171"/>
      <c r="E7" s="171"/>
      <c r="F7" s="171"/>
      <c r="G7" s="171"/>
      <c r="H7" s="171"/>
      <c r="I7" s="171"/>
    </row>
    <row r="8" spans="1:13" s="293" customFormat="1" ht="30.4" thickBot="1">
      <c r="A8" s="136" t="s">
        <v>47</v>
      </c>
      <c r="B8" s="137" t="s">
        <v>50</v>
      </c>
      <c r="C8" s="137" t="s">
        <v>51</v>
      </c>
      <c r="D8" s="138"/>
      <c r="E8" s="158" t="s">
        <v>59</v>
      </c>
      <c r="F8" s="139"/>
      <c r="G8" s="158" t="s">
        <v>221</v>
      </c>
      <c r="H8" s="139"/>
      <c r="I8" s="159" t="s">
        <v>161</v>
      </c>
    </row>
    <row r="9" spans="1:13" s="314" customFormat="1">
      <c r="A9" s="160"/>
      <c r="B9" s="150"/>
      <c r="C9" s="150"/>
      <c r="D9" s="150"/>
      <c r="E9" s="151"/>
      <c r="F9" s="150"/>
      <c r="G9" s="151"/>
      <c r="H9" s="150"/>
      <c r="I9" s="152"/>
    </row>
    <row r="10" spans="1:13" s="293" customFormat="1">
      <c r="A10" s="313" t="s">
        <v>48</v>
      </c>
      <c r="B10" s="315" t="s">
        <v>52</v>
      </c>
      <c r="C10" s="316" t="s">
        <v>55</v>
      </c>
      <c r="D10" s="315"/>
      <c r="E10" s="140">
        <v>148</v>
      </c>
      <c r="F10" s="141"/>
      <c r="G10" s="140">
        <v>-42.972000000000001</v>
      </c>
      <c r="H10" s="142"/>
      <c r="I10" s="168">
        <v>0.3300691389063482</v>
      </c>
    </row>
    <row r="11" spans="1:13" s="293" customFormat="1">
      <c r="A11" s="161" t="s">
        <v>56</v>
      </c>
      <c r="B11" s="153" t="s">
        <v>76</v>
      </c>
      <c r="C11" s="154" t="s">
        <v>53</v>
      </c>
      <c r="D11" s="154"/>
      <c r="E11" s="155">
        <v>59</v>
      </c>
      <c r="F11" s="156"/>
      <c r="G11" s="155">
        <v>-17.050999999999998</v>
      </c>
      <c r="H11" s="157"/>
      <c r="I11" s="169">
        <v>0.13183218101822752</v>
      </c>
    </row>
    <row r="12" spans="1:13" s="293" customFormat="1">
      <c r="A12" s="313" t="s">
        <v>184</v>
      </c>
      <c r="B12" s="315" t="s">
        <v>180</v>
      </c>
      <c r="C12" s="316" t="s">
        <v>54</v>
      </c>
      <c r="D12" s="315"/>
      <c r="E12" s="143">
        <v>-14</v>
      </c>
      <c r="F12" s="144"/>
      <c r="G12" s="143">
        <v>3.4459999999999993</v>
      </c>
      <c r="H12" s="145"/>
      <c r="I12" s="170">
        <v>-3.3167818981772471E-2</v>
      </c>
    </row>
    <row r="13" spans="1:13" s="293" customFormat="1">
      <c r="A13" s="161" t="s">
        <v>237</v>
      </c>
      <c r="B13" s="153" t="s">
        <v>76</v>
      </c>
      <c r="C13" s="154" t="s">
        <v>108</v>
      </c>
      <c r="D13" s="154"/>
      <c r="E13" s="155">
        <v>-117</v>
      </c>
      <c r="F13" s="156"/>
      <c r="G13" s="155">
        <v>33.912999999999997</v>
      </c>
      <c r="H13" s="157"/>
      <c r="I13" s="169">
        <v>-0.26111565053425523</v>
      </c>
    </row>
    <row r="14" spans="1:13" s="293" customFormat="1">
      <c r="A14" s="313" t="s">
        <v>197</v>
      </c>
      <c r="B14" s="316" t="s">
        <v>180</v>
      </c>
      <c r="C14" s="315" t="s">
        <v>54</v>
      </c>
      <c r="D14" s="315"/>
      <c r="E14" s="143">
        <v>-2</v>
      </c>
      <c r="F14" s="144"/>
      <c r="G14" s="143">
        <v>0.57799999999999996</v>
      </c>
      <c r="H14" s="145"/>
      <c r="I14" s="170">
        <v>-4.4688874921433065E-3</v>
      </c>
    </row>
    <row r="15" spans="1:13" s="293" customFormat="1">
      <c r="A15" s="161" t="s">
        <v>49</v>
      </c>
      <c r="B15" s="153" t="s">
        <v>52</v>
      </c>
      <c r="C15" s="154" t="s">
        <v>77</v>
      </c>
      <c r="D15" s="154"/>
      <c r="E15" s="155">
        <v>0</v>
      </c>
      <c r="F15" s="156"/>
      <c r="G15" s="155">
        <v>30</v>
      </c>
      <c r="H15" s="157"/>
      <c r="I15" s="169">
        <v>9.4280326838466377E-2</v>
      </c>
    </row>
    <row r="16" spans="1:13" s="314" customFormat="1" ht="14.65" thickBot="1">
      <c r="A16" s="146" t="s">
        <v>57</v>
      </c>
      <c r="B16" s="147"/>
      <c r="C16" s="147"/>
      <c r="D16" s="147"/>
      <c r="E16" s="317">
        <f>SUM(E10:E15)</f>
        <v>74</v>
      </c>
      <c r="F16" s="148"/>
      <c r="G16" s="317">
        <f>SUM(G10:G15)</f>
        <v>7.9139999999999979</v>
      </c>
      <c r="H16" s="149"/>
      <c r="I16" s="310">
        <f>SUM(I10:I15)</f>
        <v>0.25742928975487112</v>
      </c>
    </row>
    <row r="17" spans="1:10" s="314" customFormat="1" ht="14.65" thickTop="1">
      <c r="A17" s="307"/>
      <c r="B17" s="164"/>
      <c r="C17" s="164"/>
      <c r="D17" s="164"/>
      <c r="E17" s="162"/>
      <c r="F17" s="165"/>
      <c r="G17" s="162"/>
      <c r="H17" s="166"/>
      <c r="I17" s="322"/>
    </row>
    <row r="18" spans="1:10">
      <c r="A18" s="171"/>
      <c r="B18" s="171"/>
      <c r="C18" s="377" t="s">
        <v>231</v>
      </c>
      <c r="D18" s="171"/>
      <c r="E18" s="171"/>
      <c r="F18" s="171"/>
      <c r="G18" s="171"/>
      <c r="H18" s="171"/>
      <c r="I18" s="171"/>
    </row>
    <row r="19" spans="1:10" s="132" customFormat="1" ht="30.4" thickBot="1">
      <c r="A19" s="136" t="s">
        <v>47</v>
      </c>
      <c r="B19" s="137" t="s">
        <v>50</v>
      </c>
      <c r="C19" s="137" t="s">
        <v>51</v>
      </c>
      <c r="D19" s="138"/>
      <c r="E19" s="158" t="s">
        <v>59</v>
      </c>
      <c r="F19" s="139"/>
      <c r="G19" s="158" t="s">
        <v>221</v>
      </c>
      <c r="H19" s="139"/>
      <c r="I19" s="159" t="s">
        <v>161</v>
      </c>
    </row>
    <row r="20" spans="1:10" s="132" customFormat="1">
      <c r="A20" s="160"/>
      <c r="B20" s="150"/>
      <c r="C20" s="150"/>
      <c r="D20" s="150"/>
      <c r="E20" s="151"/>
      <c r="F20" s="150"/>
      <c r="G20" s="151"/>
      <c r="H20" s="150"/>
      <c r="I20" s="152"/>
    </row>
    <row r="21" spans="1:10" s="132" customFormat="1">
      <c r="A21" s="313" t="s">
        <v>48</v>
      </c>
      <c r="B21" s="315" t="s">
        <v>52</v>
      </c>
      <c r="C21" s="316" t="s">
        <v>55</v>
      </c>
      <c r="D21" s="315"/>
      <c r="E21" s="140">
        <v>-390</v>
      </c>
      <c r="F21" s="141"/>
      <c r="G21" s="140">
        <v>75</v>
      </c>
      <c r="H21" s="142"/>
      <c r="I21" s="168">
        <v>-0.99</v>
      </c>
    </row>
    <row r="22" spans="1:10" s="132" customFormat="1">
      <c r="A22" s="161" t="s">
        <v>56</v>
      </c>
      <c r="B22" s="153" t="s">
        <v>76</v>
      </c>
      <c r="C22" s="154" t="s">
        <v>53</v>
      </c>
      <c r="D22" s="154"/>
      <c r="E22" s="155">
        <v>-80</v>
      </c>
      <c r="F22" s="156"/>
      <c r="G22" s="155">
        <v>15</v>
      </c>
      <c r="H22" s="157"/>
      <c r="I22" s="169">
        <v>-0.19897017268445841</v>
      </c>
    </row>
    <row r="23" spans="1:10" s="132" customFormat="1" ht="14.65" customHeight="1">
      <c r="A23" s="313" t="s">
        <v>184</v>
      </c>
      <c r="B23" s="315" t="s">
        <v>180</v>
      </c>
      <c r="C23" s="316" t="s">
        <v>54</v>
      </c>
      <c r="D23" s="315"/>
      <c r="E23" s="143">
        <v>-13</v>
      </c>
      <c r="F23" s="144"/>
      <c r="G23" s="143">
        <v>2.2879999999999998</v>
      </c>
      <c r="H23" s="145"/>
      <c r="I23" s="170">
        <v>-3.5632653061224491E-2</v>
      </c>
      <c r="J23" s="283"/>
    </row>
    <row r="24" spans="1:10" s="132" customFormat="1" ht="14.65" customHeight="1">
      <c r="A24" s="161" t="s">
        <v>204</v>
      </c>
      <c r="B24" s="153" t="s">
        <v>98</v>
      </c>
      <c r="C24" s="154" t="s">
        <v>53</v>
      </c>
      <c r="D24" s="154"/>
      <c r="E24" s="155">
        <v>9</v>
      </c>
      <c r="F24" s="156"/>
      <c r="G24" s="155">
        <v>-1.5839999999999999</v>
      </c>
      <c r="H24" s="157"/>
      <c r="I24" s="169">
        <v>2.3284144427001573E-2</v>
      </c>
      <c r="J24" s="283"/>
    </row>
    <row r="25" spans="1:10" s="132" customFormat="1">
      <c r="A25" s="313" t="s">
        <v>210</v>
      </c>
      <c r="B25" s="316" t="s">
        <v>180</v>
      </c>
      <c r="C25" s="315" t="s">
        <v>108</v>
      </c>
      <c r="D25" s="315"/>
      <c r="E25" s="143">
        <v>-5</v>
      </c>
      <c r="F25" s="144"/>
      <c r="G25" s="143">
        <v>0.87999999999999989</v>
      </c>
      <c r="H25" s="145"/>
      <c r="I25" s="170">
        <v>-1.2935635792778651E-2</v>
      </c>
      <c r="J25" s="283"/>
    </row>
    <row r="26" spans="1:10" s="292" customFormat="1">
      <c r="A26" s="161" t="s">
        <v>197</v>
      </c>
      <c r="B26" s="153" t="s">
        <v>180</v>
      </c>
      <c r="C26" s="154" t="s">
        <v>54</v>
      </c>
      <c r="D26" s="154"/>
      <c r="E26" s="155">
        <v>-23</v>
      </c>
      <c r="F26" s="156"/>
      <c r="G26" s="155">
        <v>4.048</v>
      </c>
      <c r="H26" s="157"/>
      <c r="I26" s="169">
        <v>-5.9503924646781781E-2</v>
      </c>
      <c r="J26" s="283"/>
    </row>
    <row r="27" spans="1:10" s="293" customFormat="1">
      <c r="A27" s="313" t="s">
        <v>235</v>
      </c>
      <c r="B27" s="316" t="s">
        <v>180</v>
      </c>
      <c r="C27" s="315" t="s">
        <v>53</v>
      </c>
      <c r="D27" s="315"/>
      <c r="E27" s="143">
        <v>-52</v>
      </c>
      <c r="F27" s="144"/>
      <c r="G27" s="143">
        <v>10</v>
      </c>
      <c r="H27" s="145"/>
      <c r="I27" s="170">
        <v>-0.13453061224489796</v>
      </c>
      <c r="J27" s="283"/>
    </row>
    <row r="28" spans="1:10" s="293" customFormat="1">
      <c r="A28" s="161" t="s">
        <v>236</v>
      </c>
      <c r="B28" s="153" t="s">
        <v>180</v>
      </c>
      <c r="C28" s="154" t="s">
        <v>108</v>
      </c>
      <c r="D28" s="154"/>
      <c r="E28" s="155">
        <v>522</v>
      </c>
      <c r="F28" s="156"/>
      <c r="G28" s="155">
        <v>-43</v>
      </c>
      <c r="H28" s="157"/>
      <c r="I28" s="169">
        <v>1.5059246467817897</v>
      </c>
      <c r="J28" s="283"/>
    </row>
    <row r="29" spans="1:10" s="314" customFormat="1">
      <c r="A29" s="313" t="s">
        <v>237</v>
      </c>
      <c r="B29" s="316" t="s">
        <v>76</v>
      </c>
      <c r="C29" s="315" t="s">
        <v>108</v>
      </c>
      <c r="D29" s="315"/>
      <c r="E29" s="143">
        <v>28</v>
      </c>
      <c r="F29" s="144"/>
      <c r="G29" s="143">
        <v>-4.9279999999999999</v>
      </c>
      <c r="H29" s="145"/>
      <c r="I29" s="170">
        <v>7.2439560439560444E-2</v>
      </c>
    </row>
    <row r="30" spans="1:10" s="314" customFormat="1">
      <c r="A30" s="361" t="s">
        <v>197</v>
      </c>
      <c r="B30" s="362" t="s">
        <v>1</v>
      </c>
      <c r="C30" s="363" t="s">
        <v>54</v>
      </c>
      <c r="D30" s="363"/>
      <c r="E30" s="364">
        <v>7</v>
      </c>
      <c r="F30" s="365"/>
      <c r="G30" s="364">
        <v>-1.232</v>
      </c>
      <c r="H30" s="366"/>
      <c r="I30" s="367">
        <v>1.8109890109890111E-2</v>
      </c>
    </row>
    <row r="31" spans="1:10" s="314" customFormat="1">
      <c r="A31" s="368" t="s">
        <v>238</v>
      </c>
      <c r="B31" s="369" t="s">
        <v>180</v>
      </c>
      <c r="C31" s="370" t="s">
        <v>239</v>
      </c>
      <c r="D31" s="370"/>
      <c r="E31" s="371">
        <v>-43</v>
      </c>
      <c r="F31" s="372"/>
      <c r="G31" s="371">
        <v>8.9550000000000001</v>
      </c>
      <c r="H31" s="373"/>
      <c r="I31" s="374">
        <v>-0.11089167974882261</v>
      </c>
    </row>
    <row r="32" spans="1:10" s="314" customFormat="1" ht="14.65" thickBot="1">
      <c r="A32" s="146" t="s">
        <v>57</v>
      </c>
      <c r="B32" s="147"/>
      <c r="C32" s="147"/>
      <c r="D32" s="147"/>
      <c r="E32" s="317">
        <f>SUM(E21:E31)</f>
        <v>-40</v>
      </c>
      <c r="F32" s="148"/>
      <c r="G32" s="317">
        <f>SUM(G21:G31)</f>
        <v>65.426999999999992</v>
      </c>
      <c r="H32" s="149"/>
      <c r="I32" s="310">
        <f>SUM(I21:I31)</f>
        <v>7.7293563579277941E-2</v>
      </c>
    </row>
    <row r="33" spans="1:11" s="314" customFormat="1" ht="14.65" thickTop="1">
      <c r="A33" s="355"/>
      <c r="B33" s="356"/>
      <c r="C33" s="356"/>
      <c r="D33" s="356"/>
      <c r="E33" s="162"/>
      <c r="F33" s="357"/>
      <c r="G33" s="162"/>
      <c r="H33" s="358"/>
      <c r="I33" s="359"/>
    </row>
    <row r="34" spans="1:11" s="132" customFormat="1">
      <c r="A34" s="171"/>
      <c r="B34" s="171"/>
      <c r="C34" s="376" t="s">
        <v>230</v>
      </c>
      <c r="D34" s="171"/>
      <c r="E34" s="171"/>
      <c r="F34" s="171"/>
      <c r="G34" s="171"/>
      <c r="H34" s="171"/>
      <c r="I34" s="171"/>
    </row>
    <row r="35" spans="1:11" s="132" customFormat="1" ht="30.4" thickBot="1">
      <c r="A35" s="136" t="s">
        <v>47</v>
      </c>
      <c r="B35" s="137" t="s">
        <v>50</v>
      </c>
      <c r="C35" s="137" t="s">
        <v>51</v>
      </c>
      <c r="D35" s="138"/>
      <c r="E35" s="158" t="s">
        <v>59</v>
      </c>
      <c r="F35" s="139"/>
      <c r="G35" s="158" t="s">
        <v>221</v>
      </c>
      <c r="H35" s="139"/>
      <c r="I35" s="159" t="s">
        <v>161</v>
      </c>
    </row>
    <row r="36" spans="1:11" s="132" customFormat="1">
      <c r="A36" s="160"/>
      <c r="B36" s="150"/>
      <c r="C36" s="150"/>
      <c r="D36" s="150"/>
      <c r="E36" s="151"/>
      <c r="F36" s="150"/>
      <c r="G36" s="151"/>
      <c r="H36" s="150"/>
      <c r="I36" s="152"/>
      <c r="J36" s="314"/>
      <c r="K36" s="314"/>
    </row>
    <row r="37" spans="1:11" s="132" customFormat="1">
      <c r="A37" s="313" t="s">
        <v>48</v>
      </c>
      <c r="B37" s="315" t="s">
        <v>52</v>
      </c>
      <c r="C37" s="316" t="s">
        <v>55</v>
      </c>
      <c r="D37" s="315"/>
      <c r="E37" s="140">
        <v>111</v>
      </c>
      <c r="F37" s="141"/>
      <c r="G37" s="140">
        <v>-35</v>
      </c>
      <c r="H37" s="142"/>
      <c r="I37" s="168">
        <v>0.22474765184721354</v>
      </c>
    </row>
    <row r="38" spans="1:11" s="132" customFormat="1">
      <c r="A38" s="161" t="s">
        <v>56</v>
      </c>
      <c r="B38" s="153" t="s">
        <v>76</v>
      </c>
      <c r="C38" s="154" t="s">
        <v>53</v>
      </c>
      <c r="D38" s="154"/>
      <c r="E38" s="155">
        <v>38</v>
      </c>
      <c r="F38" s="156"/>
      <c r="G38" s="155">
        <v>-11</v>
      </c>
      <c r="H38" s="157"/>
      <c r="I38" s="169">
        <v>8.743143393863495E-2</v>
      </c>
    </row>
    <row r="39" spans="1:11" s="132" customFormat="1">
      <c r="A39" s="313" t="s">
        <v>184</v>
      </c>
      <c r="B39" s="315" t="s">
        <v>180</v>
      </c>
      <c r="C39" s="316" t="s">
        <v>54</v>
      </c>
      <c r="D39" s="315"/>
      <c r="E39" s="143">
        <v>-15</v>
      </c>
      <c r="F39" s="144"/>
      <c r="G39" s="143">
        <v>5</v>
      </c>
      <c r="H39" s="145"/>
      <c r="I39" s="170">
        <v>-3.2686286787726997E-2</v>
      </c>
    </row>
    <row r="40" spans="1:11" s="132" customFormat="1">
      <c r="A40" s="161" t="s">
        <v>204</v>
      </c>
      <c r="B40" s="153" t="s">
        <v>98</v>
      </c>
      <c r="C40" s="154" t="s">
        <v>53</v>
      </c>
      <c r="D40" s="154"/>
      <c r="E40" s="155">
        <v>6</v>
      </c>
      <c r="F40" s="156"/>
      <c r="G40" s="155">
        <v>-2</v>
      </c>
      <c r="H40" s="157"/>
      <c r="I40" s="169">
        <v>1.3074514715090796E-2</v>
      </c>
    </row>
    <row r="41" spans="1:11" s="132" customFormat="1">
      <c r="A41" s="313" t="s">
        <v>210</v>
      </c>
      <c r="B41" s="316" t="s">
        <v>180</v>
      </c>
      <c r="C41" s="315" t="s">
        <v>108</v>
      </c>
      <c r="D41" s="315"/>
      <c r="E41" s="143">
        <v>5</v>
      </c>
      <c r="F41" s="144"/>
      <c r="G41" s="143">
        <v>-2</v>
      </c>
      <c r="H41" s="145"/>
      <c r="I41" s="170">
        <v>9.0169067000626171E-3</v>
      </c>
    </row>
    <row r="42" spans="1:11" s="132" customFormat="1">
      <c r="A42" s="161" t="s">
        <v>197</v>
      </c>
      <c r="B42" s="153" t="s">
        <v>180</v>
      </c>
      <c r="C42" s="154" t="s">
        <v>54</v>
      </c>
      <c r="D42" s="154"/>
      <c r="E42" s="155">
        <v>-102</v>
      </c>
      <c r="F42" s="156"/>
      <c r="G42" s="155">
        <v>31</v>
      </c>
      <c r="H42" s="157"/>
      <c r="I42" s="169">
        <v>-0.22226675015654354</v>
      </c>
    </row>
    <row r="43" spans="1:11" s="132" customFormat="1">
      <c r="A43" s="313" t="s">
        <v>211</v>
      </c>
      <c r="B43" s="316" t="s">
        <v>180</v>
      </c>
      <c r="C43" s="315" t="s">
        <v>54</v>
      </c>
      <c r="D43" s="315"/>
      <c r="E43" s="143">
        <v>-20</v>
      </c>
      <c r="F43" s="144"/>
      <c r="G43" s="143">
        <v>6</v>
      </c>
      <c r="H43" s="145"/>
      <c r="I43" s="170">
        <v>-4.3581715716969317E-2</v>
      </c>
    </row>
    <row r="44" spans="1:11" s="293" customFormat="1" ht="14.65" thickBot="1">
      <c r="A44" s="146" t="s">
        <v>57</v>
      </c>
      <c r="B44" s="147"/>
      <c r="C44" s="147"/>
      <c r="D44" s="147"/>
      <c r="E44" s="317">
        <f>SUM(E37:E43)</f>
        <v>23</v>
      </c>
      <c r="F44" s="148"/>
      <c r="G44" s="317">
        <f>SUM(G37:G43)</f>
        <v>-8</v>
      </c>
      <c r="H44" s="149"/>
      <c r="I44" s="310">
        <f>SUM(I37:I43)</f>
        <v>3.573575453976207E-2</v>
      </c>
    </row>
    <row r="45" spans="1:11" s="314" customFormat="1" ht="18.399999999999999" thickTop="1">
      <c r="A45" s="13"/>
    </row>
    <row r="46" spans="1:11" s="314" customFormat="1" ht="18">
      <c r="A46" s="13"/>
    </row>
    <row r="47" spans="1:11" s="132" customFormat="1">
      <c r="A47" s="171"/>
      <c r="B47" s="171"/>
      <c r="C47" s="376" t="s">
        <v>229</v>
      </c>
      <c r="D47" s="171"/>
      <c r="E47" s="171"/>
      <c r="F47" s="171"/>
      <c r="G47" s="171"/>
      <c r="H47" s="171"/>
      <c r="I47" s="171"/>
    </row>
    <row r="48" spans="1:11" s="132" customFormat="1" ht="30.4" thickBot="1">
      <c r="A48" s="136" t="s">
        <v>47</v>
      </c>
      <c r="B48" s="137" t="s">
        <v>50</v>
      </c>
      <c r="C48" s="137" t="s">
        <v>51</v>
      </c>
      <c r="D48" s="343"/>
      <c r="E48" s="158" t="s">
        <v>59</v>
      </c>
      <c r="F48" s="289"/>
      <c r="G48" s="158" t="s">
        <v>221</v>
      </c>
      <c r="H48" s="289"/>
      <c r="I48" s="159" t="s">
        <v>161</v>
      </c>
    </row>
    <row r="49" spans="1:9" s="132" customFormat="1">
      <c r="A49" s="160"/>
      <c r="B49" s="344"/>
      <c r="C49" s="344"/>
      <c r="D49" s="344"/>
      <c r="E49" s="345"/>
      <c r="F49" s="344"/>
      <c r="G49" s="345"/>
      <c r="H49" s="344"/>
      <c r="I49" s="346"/>
    </row>
    <row r="50" spans="1:9" s="132" customFormat="1">
      <c r="A50" s="313" t="s">
        <v>48</v>
      </c>
      <c r="B50" s="306" t="s">
        <v>52</v>
      </c>
      <c r="C50" s="316" t="s">
        <v>55</v>
      </c>
      <c r="D50" s="306"/>
      <c r="E50" s="140">
        <v>-263</v>
      </c>
      <c r="F50" s="347"/>
      <c r="G50" s="140">
        <v>76.459000000000003</v>
      </c>
      <c r="H50" s="348"/>
      <c r="I50" s="168">
        <v>-0.58076276463262766</v>
      </c>
    </row>
    <row r="51" spans="1:9" s="132" customFormat="1" ht="15" customHeight="1">
      <c r="A51" s="161" t="s">
        <v>56</v>
      </c>
      <c r="B51" s="153" t="s">
        <v>76</v>
      </c>
      <c r="C51" s="349" t="s">
        <v>53</v>
      </c>
      <c r="D51" s="349"/>
      <c r="E51" s="155">
        <v>-28</v>
      </c>
      <c r="F51" s="156"/>
      <c r="G51" s="155">
        <v>8.5039999999999996</v>
      </c>
      <c r="H51" s="157"/>
      <c r="I51" s="169">
        <v>-6.569738480697386E-2</v>
      </c>
    </row>
    <row r="52" spans="1:9" s="132" customFormat="1">
      <c r="A52" s="313" t="s">
        <v>184</v>
      </c>
      <c r="B52" s="306" t="s">
        <v>180</v>
      </c>
      <c r="C52" s="316" t="s">
        <v>54</v>
      </c>
      <c r="D52" s="306"/>
      <c r="E52" s="143">
        <v>-13</v>
      </c>
      <c r="F52" s="144"/>
      <c r="G52" s="143">
        <v>3.4089999999999998</v>
      </c>
      <c r="H52" s="145"/>
      <c r="I52" s="170">
        <v>-2.9859900373599008E-2</v>
      </c>
    </row>
    <row r="53" spans="1:9" s="132" customFormat="1">
      <c r="A53" s="161" t="s">
        <v>204</v>
      </c>
      <c r="B53" s="153" t="s">
        <v>98</v>
      </c>
      <c r="C53" s="349" t="s">
        <v>53</v>
      </c>
      <c r="D53" s="349"/>
      <c r="E53" s="155">
        <v>4</v>
      </c>
      <c r="F53" s="156"/>
      <c r="G53" s="155">
        <v>-1.1719999999999999</v>
      </c>
      <c r="H53" s="157"/>
      <c r="I53" s="169">
        <v>4.8044831880448332E-3</v>
      </c>
    </row>
    <row r="54" spans="1:9" s="132" customFormat="1">
      <c r="A54" s="313" t="s">
        <v>210</v>
      </c>
      <c r="B54" s="316" t="s">
        <v>180</v>
      </c>
      <c r="C54" s="306" t="s">
        <v>108</v>
      </c>
      <c r="D54" s="306"/>
      <c r="E54" s="143">
        <v>-2</v>
      </c>
      <c r="F54" s="144"/>
      <c r="G54" s="143">
        <v>0.48599999999999999</v>
      </c>
      <c r="H54" s="145"/>
      <c r="I54" s="170">
        <v>-3.7135740971357412E-3</v>
      </c>
    </row>
    <row r="55" spans="1:9" s="132" customFormat="1">
      <c r="A55" s="161" t="s">
        <v>219</v>
      </c>
      <c r="B55" s="153" t="s">
        <v>180</v>
      </c>
      <c r="C55" s="349" t="s">
        <v>53</v>
      </c>
      <c r="D55" s="349"/>
      <c r="E55" s="155">
        <v>-15</v>
      </c>
      <c r="F55" s="156"/>
      <c r="G55" s="155">
        <v>3.9949999999999997</v>
      </c>
      <c r="H55" s="157"/>
      <c r="I55" s="169">
        <v>-3.0262141967621423E-2</v>
      </c>
    </row>
    <row r="56" spans="1:9" s="132" customFormat="1">
      <c r="A56" s="313" t="s">
        <v>233</v>
      </c>
      <c r="B56" s="316" t="s">
        <v>76</v>
      </c>
      <c r="C56" s="306" t="s">
        <v>108</v>
      </c>
      <c r="D56" s="306"/>
      <c r="E56" s="143">
        <v>8</v>
      </c>
      <c r="F56" s="144"/>
      <c r="G56" s="143">
        <v>-2.3439999999999999</v>
      </c>
      <c r="H56" s="145"/>
      <c r="I56" s="170">
        <v>1.7608966376089667E-2</v>
      </c>
    </row>
    <row r="57" spans="1:9" s="132" customFormat="1">
      <c r="A57" s="161" t="s">
        <v>234</v>
      </c>
      <c r="B57" s="153" t="s">
        <v>180</v>
      </c>
      <c r="C57" s="349" t="s">
        <v>54</v>
      </c>
      <c r="D57" s="349"/>
      <c r="E57" s="155">
        <v>-15</v>
      </c>
      <c r="F57" s="156"/>
      <c r="G57" s="155">
        <v>4.3949999999999996</v>
      </c>
      <c r="H57" s="157"/>
      <c r="I57" s="169">
        <v>-3.3016811955168125E-2</v>
      </c>
    </row>
    <row r="58" spans="1:9" s="314" customFormat="1" ht="15" customHeight="1">
      <c r="A58" s="313" t="s">
        <v>49</v>
      </c>
      <c r="B58" s="316" t="s">
        <v>52</v>
      </c>
      <c r="C58" s="306" t="s">
        <v>77</v>
      </c>
      <c r="D58" s="306"/>
      <c r="E58" s="143">
        <v>0</v>
      </c>
      <c r="F58" s="144"/>
      <c r="G58" s="143">
        <v>-103.4</v>
      </c>
      <c r="H58" s="145"/>
      <c r="I58" s="170">
        <v>-0.32191780821917809</v>
      </c>
    </row>
    <row r="59" spans="1:9" s="314" customFormat="1" ht="15" customHeight="1" thickBot="1">
      <c r="A59" s="350" t="s">
        <v>57</v>
      </c>
      <c r="B59" s="351"/>
      <c r="C59" s="351"/>
      <c r="D59" s="351"/>
      <c r="E59" s="317">
        <v>-324</v>
      </c>
      <c r="F59" s="352"/>
      <c r="G59" s="317">
        <v>-9.6679999999999779</v>
      </c>
      <c r="H59" s="353"/>
      <c r="I59" s="354">
        <v>-1.0428169364881694</v>
      </c>
    </row>
    <row r="60" spans="1:9" s="314" customFormat="1" ht="15" customHeight="1" thickTop="1">
      <c r="A60" s="307"/>
      <c r="B60" s="164"/>
      <c r="C60" s="164"/>
      <c r="D60" s="164"/>
      <c r="E60" s="162"/>
      <c r="F60" s="165"/>
      <c r="G60" s="162"/>
      <c r="H60" s="166"/>
      <c r="I60" s="322"/>
    </row>
    <row r="61" spans="1:9" s="132" customFormat="1">
      <c r="A61" s="360"/>
      <c r="B61" s="360"/>
      <c r="C61" s="375" t="s">
        <v>228</v>
      </c>
      <c r="D61" s="360"/>
      <c r="E61" s="360"/>
      <c r="F61" s="360"/>
      <c r="G61" s="360"/>
      <c r="H61" s="360"/>
      <c r="I61" s="360"/>
    </row>
    <row r="62" spans="1:9" s="132" customFormat="1" ht="30.4" thickBot="1">
      <c r="A62" s="136" t="s">
        <v>47</v>
      </c>
      <c r="B62" s="137" t="s">
        <v>50</v>
      </c>
      <c r="C62" s="137" t="s">
        <v>51</v>
      </c>
      <c r="D62" s="343"/>
      <c r="E62" s="158" t="s">
        <v>59</v>
      </c>
      <c r="F62" s="289"/>
      <c r="G62" s="158" t="s">
        <v>221</v>
      </c>
      <c r="H62" s="289"/>
      <c r="I62" s="159" t="s">
        <v>161</v>
      </c>
    </row>
    <row r="63" spans="1:9" s="132" customFormat="1">
      <c r="A63" s="160"/>
      <c r="B63" s="344"/>
      <c r="C63" s="344"/>
      <c r="D63" s="344"/>
      <c r="E63" s="345"/>
      <c r="F63" s="344"/>
      <c r="G63" s="345"/>
      <c r="H63" s="344"/>
      <c r="I63" s="346"/>
    </row>
    <row r="64" spans="1:9" s="132" customFormat="1">
      <c r="A64" s="313" t="s">
        <v>48</v>
      </c>
      <c r="B64" s="306" t="s">
        <v>52</v>
      </c>
      <c r="C64" s="316" t="s">
        <v>55</v>
      </c>
      <c r="D64" s="306"/>
      <c r="E64" s="140">
        <v>-100</v>
      </c>
      <c r="F64" s="347"/>
      <c r="G64" s="140">
        <v>28.000000000000004</v>
      </c>
      <c r="H64" s="348"/>
      <c r="I64" s="168">
        <v>-0.22256568778979907</v>
      </c>
    </row>
    <row r="65" spans="1:9" s="132" customFormat="1">
      <c r="A65" s="161" t="s">
        <v>56</v>
      </c>
      <c r="B65" s="153" t="s">
        <v>76</v>
      </c>
      <c r="C65" s="349" t="s">
        <v>53</v>
      </c>
      <c r="D65" s="349"/>
      <c r="E65" s="155">
        <v>-31</v>
      </c>
      <c r="F65" s="156"/>
      <c r="G65" s="155">
        <v>8.2249999999999996</v>
      </c>
      <c r="H65" s="157"/>
      <c r="I65" s="169">
        <v>-7.0401854714064904E-2</v>
      </c>
    </row>
    <row r="66" spans="1:9" s="132" customFormat="1">
      <c r="A66" s="313" t="s">
        <v>184</v>
      </c>
      <c r="B66" s="306" t="s">
        <v>180</v>
      </c>
      <c r="C66" s="316" t="s">
        <v>54</v>
      </c>
      <c r="D66" s="306"/>
      <c r="E66" s="143">
        <v>-11</v>
      </c>
      <c r="F66" s="144"/>
      <c r="G66" s="143">
        <v>3.0250000000000004</v>
      </c>
      <c r="H66" s="145"/>
      <c r="I66" s="170">
        <v>-2.565224111282844E-2</v>
      </c>
    </row>
    <row r="67" spans="1:9" s="132" customFormat="1">
      <c r="A67" s="161" t="s">
        <v>204</v>
      </c>
      <c r="B67" s="153" t="s">
        <v>98</v>
      </c>
      <c r="C67" s="349" t="s">
        <v>53</v>
      </c>
      <c r="D67" s="349"/>
      <c r="E67" s="155">
        <v>1</v>
      </c>
      <c r="F67" s="156"/>
      <c r="G67" s="155">
        <v>-0.27500000000000002</v>
      </c>
      <c r="H67" s="157"/>
      <c r="I67" s="169">
        <v>2.2411128284389489E-3</v>
      </c>
    </row>
    <row r="68" spans="1:9" s="132" customFormat="1">
      <c r="A68" s="313" t="s">
        <v>210</v>
      </c>
      <c r="B68" s="316" t="s">
        <v>180</v>
      </c>
      <c r="C68" s="306" t="s">
        <v>108</v>
      </c>
      <c r="D68" s="306"/>
      <c r="E68" s="143">
        <v>4</v>
      </c>
      <c r="F68" s="144"/>
      <c r="G68" s="143">
        <v>-1.1000000000000001</v>
      </c>
      <c r="H68" s="145"/>
      <c r="I68" s="170">
        <v>8.9644513137557957E-3</v>
      </c>
    </row>
    <row r="69" spans="1:9" s="132" customFormat="1">
      <c r="A69" s="161" t="s">
        <v>197</v>
      </c>
      <c r="B69" s="153" t="s">
        <v>180</v>
      </c>
      <c r="C69" s="349" t="s">
        <v>54</v>
      </c>
      <c r="D69" s="349"/>
      <c r="E69" s="155">
        <v>-14</v>
      </c>
      <c r="F69" s="156"/>
      <c r="G69" s="155">
        <v>3.8500000000000005</v>
      </c>
      <c r="H69" s="157"/>
      <c r="I69" s="169">
        <v>-3.0375579598145283E-2</v>
      </c>
    </row>
    <row r="70" spans="1:9" s="132" customFormat="1">
      <c r="A70" s="313" t="s">
        <v>211</v>
      </c>
      <c r="B70" s="316" t="s">
        <v>180</v>
      </c>
      <c r="C70" s="306" t="s">
        <v>54</v>
      </c>
      <c r="D70" s="306"/>
      <c r="E70" s="143">
        <v>-77</v>
      </c>
      <c r="F70" s="144"/>
      <c r="G70" s="143">
        <v>21.175000000000001</v>
      </c>
      <c r="H70" s="145"/>
      <c r="I70" s="170">
        <v>-0.17256568778979908</v>
      </c>
    </row>
    <row r="71" spans="1:9" s="132" customFormat="1" ht="14.65" thickBot="1">
      <c r="A71" s="350" t="s">
        <v>57</v>
      </c>
      <c r="B71" s="351"/>
      <c r="C71" s="351"/>
      <c r="D71" s="351"/>
      <c r="E71" s="317">
        <f>SUM(E64:E70)</f>
        <v>-228</v>
      </c>
      <c r="F71" s="352"/>
      <c r="G71" s="317">
        <f>SUM(G64:G70)</f>
        <v>62.900000000000006</v>
      </c>
      <c r="H71" s="353"/>
      <c r="I71" s="354">
        <f>SUM(I64:I70)</f>
        <v>-0.51035548686244203</v>
      </c>
    </row>
    <row r="72" spans="1:9" s="314" customFormat="1" ht="14.65" thickTop="1">
      <c r="A72" s="307"/>
      <c r="B72" s="164"/>
      <c r="C72" s="164"/>
      <c r="D72" s="164"/>
      <c r="E72" s="162"/>
      <c r="F72" s="165"/>
      <c r="G72" s="162"/>
      <c r="H72" s="166"/>
      <c r="I72" s="322"/>
    </row>
    <row r="73" spans="1:9" s="132" customFormat="1" ht="14.25" customHeight="1">
      <c r="A73" s="171"/>
      <c r="B73" s="171"/>
      <c r="C73" s="376" t="s">
        <v>217</v>
      </c>
      <c r="D73" s="171"/>
      <c r="E73" s="171"/>
      <c r="F73" s="171"/>
      <c r="G73" s="171"/>
      <c r="H73" s="171"/>
      <c r="I73" s="171"/>
    </row>
    <row r="74" spans="1:9" s="132" customFormat="1" ht="30.4" thickBot="1">
      <c r="A74" s="136" t="s">
        <v>47</v>
      </c>
      <c r="B74" s="137" t="s">
        <v>50</v>
      </c>
      <c r="C74" s="137" t="s">
        <v>51</v>
      </c>
      <c r="D74" s="138"/>
      <c r="E74" s="158" t="s">
        <v>59</v>
      </c>
      <c r="F74" s="139"/>
      <c r="G74" s="158" t="s">
        <v>221</v>
      </c>
      <c r="H74" s="139"/>
      <c r="I74" s="159" t="s">
        <v>161</v>
      </c>
    </row>
    <row r="75" spans="1:9" s="132" customFormat="1">
      <c r="A75" s="160"/>
      <c r="B75" s="150"/>
      <c r="C75" s="150"/>
      <c r="D75" s="150"/>
      <c r="E75" s="151"/>
      <c r="F75" s="150"/>
      <c r="G75" s="151"/>
      <c r="H75" s="150"/>
      <c r="I75" s="152"/>
    </row>
    <row r="76" spans="1:9" s="132" customFormat="1">
      <c r="A76" s="313" t="s">
        <v>48</v>
      </c>
      <c r="B76" s="315" t="s">
        <v>52</v>
      </c>
      <c r="C76" s="316" t="s">
        <v>55</v>
      </c>
      <c r="D76" s="315"/>
      <c r="E76" s="140">
        <v>79</v>
      </c>
      <c r="F76" s="141"/>
      <c r="G76" s="140">
        <v>-15.693000000000001</v>
      </c>
      <c r="H76" s="142"/>
      <c r="I76" s="168">
        <v>0.19818584070796463</v>
      </c>
    </row>
    <row r="77" spans="1:9" s="132" customFormat="1">
      <c r="A77" s="161" t="s">
        <v>56</v>
      </c>
      <c r="B77" s="153" t="s">
        <v>76</v>
      </c>
      <c r="C77" s="154" t="s">
        <v>53</v>
      </c>
      <c r="D77" s="154"/>
      <c r="E77" s="155">
        <v>40</v>
      </c>
      <c r="F77" s="156"/>
      <c r="G77" s="155">
        <v>-6.6800000000000006</v>
      </c>
      <c r="H77" s="157"/>
      <c r="I77" s="169">
        <v>0.10167836435764419</v>
      </c>
    </row>
    <row r="78" spans="1:9" s="132" customFormat="1">
      <c r="A78" s="313" t="s">
        <v>184</v>
      </c>
      <c r="B78" s="316" t="s">
        <v>180</v>
      </c>
      <c r="C78" s="315" t="s">
        <v>54</v>
      </c>
      <c r="D78" s="315"/>
      <c r="E78" s="143">
        <v>-9</v>
      </c>
      <c r="F78" s="144"/>
      <c r="G78" s="143">
        <v>1.5030000000000001</v>
      </c>
      <c r="H78" s="145"/>
      <c r="I78" s="170">
        <v>-2.6877631980469944E-2</v>
      </c>
    </row>
    <row r="79" spans="1:9" s="132" customFormat="1">
      <c r="A79" s="161" t="s">
        <v>204</v>
      </c>
      <c r="B79" s="153" t="s">
        <v>98</v>
      </c>
      <c r="C79" s="154" t="s">
        <v>53</v>
      </c>
      <c r="D79" s="154"/>
      <c r="E79" s="155">
        <v>-3</v>
      </c>
      <c r="F79" s="156"/>
      <c r="G79" s="155">
        <v>0.501</v>
      </c>
      <c r="H79" s="157"/>
      <c r="I79" s="169">
        <v>-7.6258773268233146E-3</v>
      </c>
    </row>
    <row r="80" spans="1:9" s="292" customFormat="1">
      <c r="A80" s="313" t="s">
        <v>210</v>
      </c>
      <c r="B80" s="316" t="s">
        <v>180</v>
      </c>
      <c r="C80" s="315" t="s">
        <v>108</v>
      </c>
      <c r="D80" s="315"/>
      <c r="E80" s="143">
        <v>-7</v>
      </c>
      <c r="F80" s="144"/>
      <c r="G80" s="143">
        <v>1.919</v>
      </c>
      <c r="H80" s="145"/>
      <c r="I80" s="170">
        <v>-1.5505035093072932E-2</v>
      </c>
    </row>
    <row r="81" spans="1:9" s="293" customFormat="1">
      <c r="A81" s="161" t="s">
        <v>197</v>
      </c>
      <c r="B81" s="153" t="s">
        <v>180</v>
      </c>
      <c r="C81" s="154" t="s">
        <v>54</v>
      </c>
      <c r="D81" s="154"/>
      <c r="E81" s="155">
        <v>-4</v>
      </c>
      <c r="F81" s="156"/>
      <c r="G81" s="155">
        <v>0.66800000000000004</v>
      </c>
      <c r="H81" s="157"/>
      <c r="I81" s="169">
        <v>-1.0167836435764419E-2</v>
      </c>
    </row>
    <row r="82" spans="1:9" s="293" customFormat="1">
      <c r="A82" s="313" t="s">
        <v>211</v>
      </c>
      <c r="B82" s="316" t="s">
        <v>180</v>
      </c>
      <c r="C82" s="315" t="s">
        <v>54</v>
      </c>
      <c r="D82" s="315"/>
      <c r="E82" s="143">
        <v>-64</v>
      </c>
      <c r="F82" s="144"/>
      <c r="G82" s="143">
        <v>10.888</v>
      </c>
      <c r="H82" s="145"/>
      <c r="I82" s="170">
        <v>-0.16207506866036009</v>
      </c>
    </row>
    <row r="83" spans="1:9" s="314" customFormat="1">
      <c r="A83" s="161" t="s">
        <v>219</v>
      </c>
      <c r="B83" s="153" t="s">
        <v>180</v>
      </c>
      <c r="C83" s="154" t="s">
        <v>53</v>
      </c>
      <c r="D83" s="154"/>
      <c r="E83" s="155">
        <v>-28</v>
      </c>
      <c r="F83" s="156"/>
      <c r="G83" s="155">
        <v>4.6760000000000002</v>
      </c>
      <c r="H83" s="157"/>
      <c r="I83" s="169">
        <v>-7.1174855050350927E-2</v>
      </c>
    </row>
    <row r="84" spans="1:9" s="314" customFormat="1">
      <c r="A84" s="313" t="s">
        <v>226</v>
      </c>
      <c r="B84" s="316" t="s">
        <v>1</v>
      </c>
      <c r="C84" s="315" t="s">
        <v>54</v>
      </c>
      <c r="D84" s="315"/>
      <c r="E84" s="143">
        <v>-10</v>
      </c>
      <c r="F84" s="144"/>
      <c r="G84" s="143">
        <v>2.42</v>
      </c>
      <c r="H84" s="145"/>
      <c r="I84" s="170">
        <v>-2.3130912419896246E-2</v>
      </c>
    </row>
    <row r="85" spans="1:9" s="314" customFormat="1">
      <c r="A85" s="161" t="s">
        <v>227</v>
      </c>
      <c r="B85" s="153" t="s">
        <v>98</v>
      </c>
      <c r="C85" s="154" t="s">
        <v>77</v>
      </c>
      <c r="D85" s="154"/>
      <c r="E85" s="155">
        <v>0</v>
      </c>
      <c r="F85" s="156"/>
      <c r="G85" s="155">
        <v>136.30000000000001</v>
      </c>
      <c r="H85" s="157"/>
      <c r="I85" s="169">
        <v>0.41592920353982304</v>
      </c>
    </row>
    <row r="86" spans="1:9" s="314" customFormat="1" ht="14.65" thickBot="1">
      <c r="A86" s="146" t="s">
        <v>57</v>
      </c>
      <c r="B86" s="147"/>
      <c r="C86" s="147"/>
      <c r="D86" s="147"/>
      <c r="E86" s="317">
        <f>SUM(E76:E85)</f>
        <v>-6</v>
      </c>
      <c r="F86" s="148"/>
      <c r="G86" s="317">
        <f>SUM(G76:G85)</f>
        <v>136.50200000000001</v>
      </c>
      <c r="H86" s="149"/>
      <c r="I86" s="310">
        <f>SUM(I76:I85)</f>
        <v>0.39923619163869406</v>
      </c>
    </row>
    <row r="87" spans="1:9" s="314" customFormat="1" ht="14.65" thickTop="1">
      <c r="A87" s="299"/>
      <c r="B87" s="299"/>
      <c r="C87" s="299"/>
      <c r="D87" s="299"/>
      <c r="E87" s="299"/>
      <c r="F87" s="299"/>
      <c r="G87" s="299"/>
      <c r="H87" s="299"/>
      <c r="I87" s="299"/>
    </row>
    <row r="88" spans="1:9">
      <c r="A88" s="171"/>
      <c r="B88" s="171"/>
      <c r="C88" s="376" t="s">
        <v>216</v>
      </c>
      <c r="D88" s="171"/>
      <c r="E88" s="171"/>
      <c r="F88" s="171"/>
      <c r="G88" s="171"/>
      <c r="H88" s="171"/>
      <c r="I88" s="171"/>
    </row>
    <row r="89" spans="1:9" ht="30.4" thickBot="1">
      <c r="A89" s="136" t="s">
        <v>47</v>
      </c>
      <c r="B89" s="137" t="s">
        <v>50</v>
      </c>
      <c r="C89" s="137" t="s">
        <v>51</v>
      </c>
      <c r="D89" s="138"/>
      <c r="E89" s="158" t="s">
        <v>59</v>
      </c>
      <c r="F89" s="139"/>
      <c r="G89" s="158" t="s">
        <v>221</v>
      </c>
      <c r="H89" s="139"/>
      <c r="I89" s="159" t="s">
        <v>161</v>
      </c>
    </row>
    <row r="90" spans="1:9">
      <c r="A90" s="160"/>
      <c r="B90" s="150"/>
      <c r="C90" s="150"/>
      <c r="D90" s="150"/>
      <c r="E90" s="151"/>
      <c r="F90" s="150"/>
      <c r="G90" s="151"/>
      <c r="H90" s="150"/>
      <c r="I90" s="152"/>
    </row>
    <row r="91" spans="1:9">
      <c r="A91" s="313" t="s">
        <v>48</v>
      </c>
      <c r="B91" s="315" t="s">
        <v>52</v>
      </c>
      <c r="C91" s="316" t="s">
        <v>55</v>
      </c>
      <c r="D91" s="315"/>
      <c r="E91" s="140">
        <v>-107</v>
      </c>
      <c r="F91" s="141"/>
      <c r="G91" s="140">
        <v>27.02</v>
      </c>
      <c r="H91" s="142"/>
      <c r="I91" s="168">
        <v>-0.23326696832579186</v>
      </c>
    </row>
    <row r="92" spans="1:9">
      <c r="A92" s="161" t="s">
        <v>56</v>
      </c>
      <c r="B92" s="153" t="s">
        <v>76</v>
      </c>
      <c r="C92" s="154" t="s">
        <v>53</v>
      </c>
      <c r="D92" s="154"/>
      <c r="E92" s="155">
        <v>-45</v>
      </c>
      <c r="F92" s="156"/>
      <c r="G92" s="155">
        <v>11.700000000000001</v>
      </c>
      <c r="H92" s="157"/>
      <c r="I92" s="169">
        <v>-0.1004524886877828</v>
      </c>
    </row>
    <row r="93" spans="1:9">
      <c r="A93" s="313" t="s">
        <v>184</v>
      </c>
      <c r="B93" s="316" t="s">
        <v>180</v>
      </c>
      <c r="C93" s="315" t="s">
        <v>54</v>
      </c>
      <c r="D93" s="315"/>
      <c r="E93" s="143">
        <v>-12</v>
      </c>
      <c r="F93" s="144"/>
      <c r="G93" s="143">
        <v>3.12</v>
      </c>
      <c r="H93" s="145"/>
      <c r="I93" s="170">
        <v>-2.6787330316742079E-2</v>
      </c>
    </row>
    <row r="94" spans="1:9" s="132" customFormat="1">
      <c r="A94" s="161" t="s">
        <v>204</v>
      </c>
      <c r="B94" s="153" t="s">
        <v>98</v>
      </c>
      <c r="C94" s="154" t="s">
        <v>53</v>
      </c>
      <c r="D94" s="154"/>
      <c r="E94" s="155">
        <v>-2</v>
      </c>
      <c r="F94" s="156"/>
      <c r="G94" s="155">
        <v>0.52</v>
      </c>
      <c r="H94" s="157"/>
      <c r="I94" s="169">
        <v>-4.464555052790347E-3</v>
      </c>
    </row>
    <row r="95" spans="1:9" s="293" customFormat="1">
      <c r="A95" s="313" t="s">
        <v>210</v>
      </c>
      <c r="B95" s="316" t="s">
        <v>180</v>
      </c>
      <c r="C95" s="315" t="s">
        <v>108</v>
      </c>
      <c r="D95" s="315"/>
      <c r="E95" s="143">
        <v>-6</v>
      </c>
      <c r="F95" s="144"/>
      <c r="G95" s="143">
        <v>1.46</v>
      </c>
      <c r="H95" s="145"/>
      <c r="I95" s="170">
        <v>-1.3695324283559579E-2</v>
      </c>
    </row>
    <row r="96" spans="1:9" s="293" customFormat="1">
      <c r="A96" s="161" t="s">
        <v>197</v>
      </c>
      <c r="B96" s="153" t="s">
        <v>180</v>
      </c>
      <c r="C96" s="154" t="s">
        <v>54</v>
      </c>
      <c r="D96" s="154"/>
      <c r="E96" s="155">
        <v>-123</v>
      </c>
      <c r="F96" s="156"/>
      <c r="G96" s="155">
        <v>31.98</v>
      </c>
      <c r="H96" s="157"/>
      <c r="I96" s="169">
        <v>-0.27557013574660633</v>
      </c>
    </row>
    <row r="97" spans="1:9" s="293" customFormat="1">
      <c r="A97" s="313" t="s">
        <v>211</v>
      </c>
      <c r="B97" s="316" t="s">
        <v>180</v>
      </c>
      <c r="C97" s="315" t="s">
        <v>54</v>
      </c>
      <c r="D97" s="315"/>
      <c r="E97" s="143">
        <v>-3</v>
      </c>
      <c r="F97" s="144"/>
      <c r="G97" s="143">
        <v>0.78</v>
      </c>
      <c r="H97" s="145"/>
      <c r="I97" s="170">
        <v>-6.6968325791855196E-3</v>
      </c>
    </row>
    <row r="98" spans="1:9" s="293" customFormat="1">
      <c r="A98" s="161" t="s">
        <v>213</v>
      </c>
      <c r="B98" s="153" t="s">
        <v>1</v>
      </c>
      <c r="C98" s="154" t="s">
        <v>108</v>
      </c>
      <c r="D98" s="154"/>
      <c r="E98" s="155">
        <v>-42</v>
      </c>
      <c r="F98" s="156"/>
      <c r="G98" s="155">
        <v>10.42</v>
      </c>
      <c r="H98" s="157"/>
      <c r="I98" s="169">
        <v>-9.526395173453997E-2</v>
      </c>
    </row>
    <row r="99" spans="1:9" s="314" customFormat="1">
      <c r="A99" s="328" t="s">
        <v>49</v>
      </c>
      <c r="B99" s="329" t="s">
        <v>52</v>
      </c>
      <c r="C99" s="330" t="s">
        <v>77</v>
      </c>
      <c r="D99" s="330"/>
      <c r="E99" s="335">
        <v>0</v>
      </c>
      <c r="F99" s="333"/>
      <c r="G99" s="335">
        <v>22</v>
      </c>
      <c r="H99" s="338"/>
      <c r="I99" s="170">
        <v>6.636500754147813E-2</v>
      </c>
    </row>
    <row r="100" spans="1:9" s="314" customFormat="1" ht="14.65" thickBot="1">
      <c r="A100" s="331" t="s">
        <v>57</v>
      </c>
      <c r="B100" s="332"/>
      <c r="C100" s="332"/>
      <c r="D100" s="332"/>
      <c r="E100" s="336">
        <f>SUM(E91:E99)</f>
        <v>-340</v>
      </c>
      <c r="F100" s="334"/>
      <c r="G100" s="336">
        <f>SUM(G91:G99)</f>
        <v>109</v>
      </c>
      <c r="H100" s="339"/>
      <c r="I100" s="337">
        <f>SUM(I91:I99)</f>
        <v>-0.68983257918552032</v>
      </c>
    </row>
    <row r="101" spans="1:9" s="314" customFormat="1" ht="14.65" thickTop="1">
      <c r="A101" s="307"/>
      <c r="B101" s="164"/>
      <c r="C101" s="164"/>
      <c r="D101" s="164"/>
      <c r="E101" s="162"/>
      <c r="F101" s="165"/>
      <c r="G101" s="162"/>
      <c r="H101" s="166"/>
      <c r="I101" s="163"/>
    </row>
    <row r="102" spans="1:9" s="132" customFormat="1">
      <c r="A102" s="171"/>
      <c r="B102" s="171"/>
      <c r="C102" s="376" t="s">
        <v>215</v>
      </c>
      <c r="D102" s="171"/>
      <c r="E102" s="171"/>
      <c r="F102" s="171"/>
      <c r="G102" s="171"/>
      <c r="H102" s="171"/>
      <c r="I102" s="171"/>
    </row>
    <row r="103" spans="1:9" s="132" customFormat="1" ht="30.4" thickBot="1">
      <c r="A103" s="136" t="s">
        <v>47</v>
      </c>
      <c r="B103" s="137" t="s">
        <v>50</v>
      </c>
      <c r="C103" s="137" t="s">
        <v>51</v>
      </c>
      <c r="D103" s="138"/>
      <c r="E103" s="158" t="s">
        <v>59</v>
      </c>
      <c r="F103" s="139"/>
      <c r="G103" s="158" t="s">
        <v>221</v>
      </c>
      <c r="H103" s="139"/>
      <c r="I103" s="159" t="s">
        <v>161</v>
      </c>
    </row>
    <row r="104" spans="1:9" s="132" customFormat="1">
      <c r="A104" s="160"/>
      <c r="B104" s="150"/>
      <c r="C104" s="150"/>
      <c r="D104" s="150"/>
      <c r="E104" s="151"/>
      <c r="F104" s="150"/>
      <c r="G104" s="151"/>
      <c r="H104" s="150"/>
      <c r="I104" s="152"/>
    </row>
    <row r="105" spans="1:9" s="132" customFormat="1">
      <c r="A105" s="313" t="s">
        <v>220</v>
      </c>
      <c r="B105" s="315" t="s">
        <v>52</v>
      </c>
      <c r="C105" s="316" t="s">
        <v>55</v>
      </c>
      <c r="D105" s="315"/>
      <c r="E105" s="140">
        <v>114</v>
      </c>
      <c r="F105" s="141"/>
      <c r="G105" s="140">
        <v>-27.93</v>
      </c>
      <c r="H105" s="142"/>
      <c r="I105" s="168">
        <v>0.26192628109080013</v>
      </c>
    </row>
    <row r="106" spans="1:9" s="132" customFormat="1">
      <c r="A106" s="161" t="s">
        <v>56</v>
      </c>
      <c r="B106" s="153" t="s">
        <v>76</v>
      </c>
      <c r="C106" s="154" t="s">
        <v>53</v>
      </c>
      <c r="D106" s="154"/>
      <c r="E106" s="155">
        <v>34</v>
      </c>
      <c r="F106" s="156"/>
      <c r="G106" s="155">
        <v>-8.6300000000000008</v>
      </c>
      <c r="H106" s="157"/>
      <c r="I106" s="169">
        <v>7.6026370991908898E-2</v>
      </c>
    </row>
    <row r="107" spans="1:9" s="132" customFormat="1">
      <c r="A107" s="313" t="s">
        <v>241</v>
      </c>
      <c r="B107" s="316" t="s">
        <v>180</v>
      </c>
      <c r="C107" s="315" t="s">
        <v>54</v>
      </c>
      <c r="D107" s="315"/>
      <c r="E107" s="143">
        <v>-12</v>
      </c>
      <c r="F107" s="144"/>
      <c r="G107" s="143">
        <v>2.94</v>
      </c>
      <c r="H107" s="145"/>
      <c r="I107" s="170">
        <v>-2.7150134851663173E-2</v>
      </c>
    </row>
    <row r="108" spans="1:9" s="132" customFormat="1">
      <c r="A108" s="161" t="s">
        <v>204</v>
      </c>
      <c r="B108" s="153" t="s">
        <v>98</v>
      </c>
      <c r="C108" s="154" t="s">
        <v>53</v>
      </c>
      <c r="D108" s="154"/>
      <c r="E108" s="155">
        <v>-13</v>
      </c>
      <c r="F108" s="156"/>
      <c r="G108" s="155">
        <v>3.1850000000000001</v>
      </c>
      <c r="H108" s="157"/>
      <c r="I108" s="169">
        <v>-2.9412646089301768E-2</v>
      </c>
    </row>
    <row r="109" spans="1:9" s="132" customFormat="1">
      <c r="A109" s="313" t="s">
        <v>210</v>
      </c>
      <c r="B109" s="316" t="s">
        <v>180</v>
      </c>
      <c r="C109" s="315" t="s">
        <v>108</v>
      </c>
      <c r="D109" s="315"/>
      <c r="E109" s="143">
        <v>2</v>
      </c>
      <c r="F109" s="144"/>
      <c r="G109" s="143">
        <v>-0.49</v>
      </c>
      <c r="H109" s="145"/>
      <c r="I109" s="170">
        <v>4.5250224752771953E-3</v>
      </c>
    </row>
    <row r="110" spans="1:9" s="132" customFormat="1">
      <c r="A110" s="161" t="s">
        <v>197</v>
      </c>
      <c r="B110" s="153" t="s">
        <v>180</v>
      </c>
      <c r="C110" s="154" t="s">
        <v>54</v>
      </c>
      <c r="D110" s="154"/>
      <c r="E110" s="155">
        <v>-28</v>
      </c>
      <c r="F110" s="156"/>
      <c r="G110" s="155">
        <v>6.8599999999999994</v>
      </c>
      <c r="H110" s="157"/>
      <c r="I110" s="169">
        <v>-6.3350314653880732E-2</v>
      </c>
    </row>
    <row r="111" spans="1:9" s="293" customFormat="1">
      <c r="A111" s="313" t="s">
        <v>211</v>
      </c>
      <c r="B111" s="316" t="s">
        <v>180</v>
      </c>
      <c r="C111" s="315" t="s">
        <v>54</v>
      </c>
      <c r="D111" s="315"/>
      <c r="E111" s="143">
        <v>-37</v>
      </c>
      <c r="F111" s="144"/>
      <c r="G111" s="143">
        <v>9.0649999999999995</v>
      </c>
      <c r="H111" s="145"/>
      <c r="I111" s="170">
        <v>-8.3712915792628115E-2</v>
      </c>
    </row>
    <row r="112" spans="1:9" s="293" customFormat="1">
      <c r="A112" s="161" t="s">
        <v>219</v>
      </c>
      <c r="B112" s="153" t="s">
        <v>180</v>
      </c>
      <c r="C112" s="154" t="s">
        <v>53</v>
      </c>
      <c r="D112" s="154"/>
      <c r="E112" s="155">
        <v>-31</v>
      </c>
      <c r="F112" s="156"/>
      <c r="G112" s="155">
        <v>7.9950000000000001</v>
      </c>
      <c r="H112" s="157"/>
      <c r="I112" s="169">
        <v>-6.8939166916391972E-2</v>
      </c>
    </row>
    <row r="113" spans="1:9" ht="14.65" thickBot="1">
      <c r="A113" s="146" t="s">
        <v>57</v>
      </c>
      <c r="B113" s="147"/>
      <c r="C113" s="147"/>
      <c r="D113" s="147"/>
      <c r="E113" s="317">
        <f>SUM(E105:E112)</f>
        <v>29</v>
      </c>
      <c r="F113" s="148"/>
      <c r="G113" s="317">
        <f>SUM(G105:G112)</f>
        <v>-7.0050000000000052</v>
      </c>
      <c r="H113" s="149"/>
      <c r="I113" s="310">
        <f>SUM(I105:I112)</f>
        <v>6.9912496254120424E-2</v>
      </c>
    </row>
    <row r="114" spans="1:9" ht="14.65" thickTop="1"/>
  </sheetData>
  <mergeCells count="3">
    <mergeCell ref="A1:I1"/>
    <mergeCell ref="A2:I2"/>
    <mergeCell ref="A3:I3"/>
  </mergeCells>
  <pageMargins left="0.7" right="0.7" top="0.75" bottom="0.75" header="0.3" footer="0.3"/>
  <pageSetup scale="37" orientation="portrait"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643CF6B7-D638-4707-A375-5945AA8340FF}">
            <xm:f>NOT(ISERROR(SEARCH(#REF!,M1)))</xm:f>
            <xm:f>#REF!</xm:f>
            <x14:dxf>
              <fill>
                <patternFill>
                  <bgColor rgb="FF92D050"/>
                </patternFill>
              </fill>
            </x14:dxf>
          </x14:cfRule>
          <x14:cfRule type="containsText" priority="2" operator="containsText" id="{0CEA9D35-A5FD-4E1B-A4A0-C58BAF0AF291}">
            <xm:f>NOT(ISERROR(SEARCH(#REF!,M1)))</xm:f>
            <xm:f>#REF!</xm:f>
            <x14:dxf>
              <fill>
                <patternFill>
                  <bgColor rgb="FFFFC000"/>
                </patternFill>
              </fill>
            </x14:dxf>
          </x14:cfRule>
          <x14:cfRule type="containsText" priority="3" operator="containsText" id="{60DA4AAF-AA28-468D-A97A-F45CB632B52B}">
            <xm:f>NOT(ISERROR(SEARCH(#REF!,M1)))</xm:f>
            <xm:f>#REF!</xm:f>
            <x14:dxf>
              <fill>
                <patternFill>
                  <bgColor rgb="FF00B0F0"/>
                </patternFill>
              </fill>
            </x14:dxf>
          </x14:cfRule>
          <xm:sqref>M1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#REF!</xm:f>
          </x14:formula1>
          <xm:sqref>M1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M48"/>
  <sheetViews>
    <sheetView showGridLines="0" zoomScale="90" zoomScaleNormal="90" workbookViewId="0">
      <selection activeCell="G22" sqref="G22"/>
    </sheetView>
  </sheetViews>
  <sheetFormatPr defaultRowHeight="14.25"/>
  <cols>
    <col min="1" max="1" width="74" customWidth="1"/>
    <col min="2" max="2" width="3" customWidth="1"/>
    <col min="3" max="10" width="11.86328125" customWidth="1"/>
    <col min="12" max="12" width="8.265625" customWidth="1"/>
    <col min="13" max="13" width="8.73046875" bestFit="1" customWidth="1"/>
  </cols>
  <sheetData>
    <row r="1" spans="1:13" ht="18">
      <c r="A1" s="389" t="s">
        <v>39</v>
      </c>
      <c r="B1" s="389"/>
      <c r="C1" s="389"/>
      <c r="D1" s="389"/>
      <c r="E1" s="389"/>
      <c r="F1" s="389"/>
      <c r="G1" s="389"/>
      <c r="H1" s="389"/>
      <c r="I1" s="389"/>
      <c r="J1" s="389"/>
      <c r="M1" s="173" t="s">
        <v>183</v>
      </c>
    </row>
    <row r="2" spans="1:13" ht="18">
      <c r="A2" s="389" t="s">
        <v>26</v>
      </c>
      <c r="B2" s="389"/>
      <c r="C2" s="389"/>
      <c r="D2" s="389"/>
      <c r="E2" s="389"/>
      <c r="F2" s="389"/>
      <c r="G2" s="389"/>
      <c r="H2" s="389"/>
      <c r="I2" s="389"/>
      <c r="J2" s="389"/>
    </row>
    <row r="3" spans="1:13" ht="18">
      <c r="A3" s="389" t="s">
        <v>27</v>
      </c>
      <c r="B3" s="389"/>
      <c r="C3" s="389"/>
      <c r="D3" s="389"/>
      <c r="E3" s="389"/>
      <c r="F3" s="389"/>
      <c r="G3" s="389"/>
      <c r="H3" s="389"/>
      <c r="I3" s="389"/>
      <c r="J3" s="389"/>
    </row>
    <row r="5" spans="1:13" ht="18">
      <c r="A5" s="13" t="s">
        <v>102</v>
      </c>
    </row>
    <row r="6" spans="1:13" ht="4.5" customHeight="1">
      <c r="A6" s="21"/>
    </row>
    <row r="7" spans="1:13" ht="94.5" customHeight="1">
      <c r="A7" s="393" t="s">
        <v>154</v>
      </c>
      <c r="B7" s="393"/>
      <c r="C7" s="393"/>
      <c r="D7" s="393"/>
      <c r="E7" s="393"/>
      <c r="F7" s="393"/>
      <c r="G7" s="393"/>
      <c r="H7" s="393"/>
      <c r="I7" s="393"/>
      <c r="J7" s="393"/>
    </row>
    <row r="8" spans="1:13" ht="4.5" customHeight="1">
      <c r="A8" s="21"/>
      <c r="B8" s="132"/>
      <c r="C8" s="132"/>
      <c r="D8" s="132"/>
      <c r="E8" s="132"/>
      <c r="F8" s="132"/>
      <c r="G8" s="132"/>
      <c r="H8" s="132"/>
      <c r="I8" s="132"/>
      <c r="J8" s="132"/>
    </row>
    <row r="9" spans="1:13" ht="47.25" customHeight="1">
      <c r="A9" s="393" t="s">
        <v>61</v>
      </c>
      <c r="B9" s="393"/>
      <c r="C9" s="393"/>
      <c r="D9" s="393"/>
      <c r="E9" s="393"/>
      <c r="F9" s="393"/>
      <c r="G9" s="393"/>
      <c r="H9" s="393"/>
      <c r="I9" s="393"/>
      <c r="J9" s="393"/>
    </row>
    <row r="10" spans="1:13" ht="4.5" customHeight="1">
      <c r="A10" s="21"/>
      <c r="B10" s="132"/>
      <c r="C10" s="132"/>
      <c r="D10" s="132"/>
      <c r="E10" s="132"/>
      <c r="F10" s="132"/>
      <c r="G10" s="132"/>
      <c r="H10" s="132"/>
      <c r="I10" s="132"/>
      <c r="J10" s="132"/>
    </row>
    <row r="11" spans="1:13">
      <c r="A11" s="22" t="s">
        <v>64</v>
      </c>
      <c r="B11" s="132"/>
      <c r="C11" s="132"/>
      <c r="D11" s="132"/>
      <c r="E11" s="132"/>
      <c r="F11" s="132"/>
      <c r="G11" s="132"/>
      <c r="H11" s="132"/>
      <c r="I11" s="132"/>
      <c r="J11" s="132"/>
    </row>
    <row r="12" spans="1:13" ht="4.5" customHeight="1">
      <c r="A12" s="21"/>
      <c r="B12" s="132"/>
      <c r="C12" s="132"/>
      <c r="D12" s="132"/>
      <c r="E12" s="132"/>
      <c r="F12" s="132"/>
      <c r="G12" s="132"/>
      <c r="H12" s="132"/>
      <c r="I12" s="132"/>
      <c r="J12" s="132"/>
    </row>
    <row r="13" spans="1:13" ht="126.75" customHeight="1">
      <c r="A13" s="393" t="s">
        <v>66</v>
      </c>
      <c r="B13" s="393"/>
      <c r="C13" s="393"/>
      <c r="D13" s="393"/>
      <c r="E13" s="393"/>
      <c r="F13" s="393"/>
      <c r="G13" s="393"/>
      <c r="H13" s="393"/>
      <c r="I13" s="393"/>
      <c r="J13" s="393"/>
    </row>
    <row r="14" spans="1:13" ht="4.5" customHeight="1">
      <c r="A14" s="21"/>
      <c r="B14" s="132"/>
      <c r="C14" s="132"/>
      <c r="D14" s="132"/>
      <c r="E14" s="132"/>
      <c r="F14" s="132"/>
      <c r="G14" s="132"/>
      <c r="H14" s="132"/>
      <c r="I14" s="132"/>
      <c r="J14" s="132"/>
    </row>
    <row r="15" spans="1:13" s="1" customFormat="1">
      <c r="A15" s="392" t="s">
        <v>155</v>
      </c>
      <c r="B15" s="392"/>
      <c r="C15" s="392"/>
      <c r="D15" s="392"/>
      <c r="E15" s="392"/>
      <c r="F15" s="392"/>
      <c r="G15" s="392"/>
      <c r="H15" s="392"/>
      <c r="I15" s="392"/>
      <c r="J15" s="392"/>
    </row>
    <row r="16" spans="1:13" s="1" customFormat="1" ht="4.5" customHeight="1">
      <c r="A16" s="271"/>
      <c r="B16" s="6"/>
      <c r="C16" s="6"/>
      <c r="D16" s="6"/>
      <c r="E16" s="6"/>
      <c r="F16" s="6"/>
      <c r="G16" s="6"/>
      <c r="H16" s="6"/>
      <c r="I16" s="6"/>
      <c r="J16" s="6"/>
    </row>
    <row r="17" spans="1:13" s="1" customFormat="1" ht="95.25" customHeight="1">
      <c r="A17" s="390" t="s">
        <v>249</v>
      </c>
      <c r="B17" s="390"/>
      <c r="C17" s="390"/>
      <c r="D17" s="390"/>
      <c r="E17" s="390"/>
      <c r="F17" s="390"/>
      <c r="G17" s="390"/>
      <c r="H17" s="390"/>
      <c r="I17" s="390"/>
      <c r="J17" s="390"/>
    </row>
    <row r="18" spans="1:13" s="1" customFormat="1" ht="8.25" customHeight="1">
      <c r="A18" s="271"/>
      <c r="B18" s="6"/>
      <c r="C18" s="6"/>
      <c r="D18" s="6"/>
      <c r="E18" s="6"/>
      <c r="F18" s="6"/>
      <c r="G18" s="6"/>
      <c r="H18" s="6"/>
      <c r="I18" s="6"/>
      <c r="J18" s="6"/>
    </row>
    <row r="19" spans="1:13" s="1" customFormat="1">
      <c r="A19" s="272" t="s">
        <v>40</v>
      </c>
      <c r="B19" s="6"/>
      <c r="C19" s="273" t="s">
        <v>215</v>
      </c>
      <c r="D19" s="273" t="s">
        <v>216</v>
      </c>
      <c r="E19" s="273" t="s">
        <v>217</v>
      </c>
      <c r="F19" s="273" t="s">
        <v>228</v>
      </c>
      <c r="G19" s="273" t="s">
        <v>229</v>
      </c>
      <c r="H19" s="273" t="s">
        <v>230</v>
      </c>
      <c r="I19" s="273" t="s">
        <v>231</v>
      </c>
      <c r="J19" s="273" t="str">
        <f>+'Publish Consolidated Summary'!M5</f>
        <v>Q1 2025</v>
      </c>
    </row>
    <row r="20" spans="1:13" s="1" customFormat="1">
      <c r="A20" s="11" t="s">
        <v>63</v>
      </c>
      <c r="B20" s="6"/>
      <c r="C20" s="308">
        <v>369</v>
      </c>
      <c r="D20" s="308">
        <v>-4</v>
      </c>
      <c r="E20" s="308">
        <v>365</v>
      </c>
      <c r="F20" s="308">
        <v>45</v>
      </c>
      <c r="G20" s="308">
        <v>-162</v>
      </c>
      <c r="H20" s="274">
        <v>122</v>
      </c>
      <c r="I20" s="274">
        <v>169</v>
      </c>
      <c r="J20" s="274">
        <v>238</v>
      </c>
      <c r="K20" s="309"/>
      <c r="L20" s="305"/>
    </row>
    <row r="21" spans="1:13">
      <c r="A21" s="275" t="s">
        <v>69</v>
      </c>
      <c r="B21" s="6"/>
      <c r="C21" s="276">
        <v>-36</v>
      </c>
      <c r="D21" s="276">
        <v>-17</v>
      </c>
      <c r="E21" s="276">
        <v>-35</v>
      </c>
      <c r="F21" s="276">
        <v>-48</v>
      </c>
      <c r="G21" s="276">
        <v>-46</v>
      </c>
      <c r="H21" s="276">
        <v>-42</v>
      </c>
      <c r="I21" s="276">
        <v>-47</v>
      </c>
      <c r="J21" s="276">
        <v>-41</v>
      </c>
      <c r="K21" s="309"/>
      <c r="L21" s="305"/>
    </row>
    <row r="22" spans="1:13" s="1" customFormat="1">
      <c r="A22" s="275" t="s">
        <v>70</v>
      </c>
      <c r="B22" s="6"/>
      <c r="C22" s="276">
        <v>244</v>
      </c>
      <c r="D22" s="276">
        <v>239</v>
      </c>
      <c r="E22" s="276">
        <v>257</v>
      </c>
      <c r="F22" s="276">
        <v>241</v>
      </c>
      <c r="G22" s="276">
        <v>264</v>
      </c>
      <c r="H22" s="276">
        <v>238</v>
      </c>
      <c r="I22" s="276">
        <v>283</v>
      </c>
      <c r="J22" s="276">
        <v>243</v>
      </c>
      <c r="K22" s="309"/>
      <c r="L22" s="305"/>
    </row>
    <row r="23" spans="1:13" s="1" customFormat="1">
      <c r="A23" s="275" t="s">
        <v>132</v>
      </c>
      <c r="B23" s="6"/>
      <c r="C23" s="276">
        <v>23</v>
      </c>
      <c r="D23" s="276">
        <v>23</v>
      </c>
      <c r="E23" s="276">
        <v>27</v>
      </c>
      <c r="F23" s="276">
        <v>27</v>
      </c>
      <c r="G23" s="276">
        <v>28</v>
      </c>
      <c r="H23" s="276">
        <v>26</v>
      </c>
      <c r="I23" s="276">
        <v>31</v>
      </c>
      <c r="J23" s="276">
        <v>32</v>
      </c>
      <c r="K23" s="309"/>
      <c r="L23" s="305"/>
      <c r="M23" s="291"/>
    </row>
    <row r="24" spans="1:13" s="1" customFormat="1">
      <c r="A24" s="275" t="s">
        <v>133</v>
      </c>
      <c r="B24" s="6"/>
      <c r="C24" s="276">
        <v>9</v>
      </c>
      <c r="D24" s="276">
        <v>6</v>
      </c>
      <c r="E24" s="276">
        <v>6</v>
      </c>
      <c r="F24" s="276">
        <v>9</v>
      </c>
      <c r="G24" s="276">
        <v>12</v>
      </c>
      <c r="H24" s="276">
        <v>5</v>
      </c>
      <c r="I24" s="276">
        <v>7</v>
      </c>
      <c r="J24" s="276">
        <v>10</v>
      </c>
      <c r="K24" s="309"/>
      <c r="L24" s="305"/>
    </row>
    <row r="25" spans="1:13" s="1" customFormat="1">
      <c r="A25" s="275" t="s">
        <v>73</v>
      </c>
      <c r="B25" s="6"/>
      <c r="C25" s="276">
        <v>108</v>
      </c>
      <c r="D25" s="276">
        <v>-6</v>
      </c>
      <c r="E25" s="276">
        <v>-44</v>
      </c>
      <c r="F25" s="276">
        <v>6</v>
      </c>
      <c r="G25" s="276">
        <v>99</v>
      </c>
      <c r="H25" s="276">
        <v>48</v>
      </c>
      <c r="I25" s="276">
        <v>34</v>
      </c>
      <c r="J25" s="276">
        <v>63</v>
      </c>
      <c r="K25" s="309"/>
      <c r="L25" s="305"/>
    </row>
    <row r="26" spans="1:13" s="1" customFormat="1">
      <c r="A26" s="275" t="s">
        <v>185</v>
      </c>
      <c r="B26" s="6"/>
      <c r="C26" s="276">
        <v>13</v>
      </c>
      <c r="D26" s="276">
        <v>16</v>
      </c>
      <c r="E26" s="276">
        <v>0</v>
      </c>
      <c r="F26" s="276">
        <v>22</v>
      </c>
      <c r="G26" s="276">
        <v>22</v>
      </c>
      <c r="H26" s="276">
        <v>5</v>
      </c>
      <c r="I26" s="276">
        <v>9</v>
      </c>
      <c r="J26" s="325">
        <v>0</v>
      </c>
      <c r="K26" s="309"/>
      <c r="L26" s="305"/>
    </row>
    <row r="27" spans="1:13" s="1" customFormat="1">
      <c r="A27" s="275" t="s">
        <v>134</v>
      </c>
      <c r="B27" s="6"/>
      <c r="C27" s="276">
        <v>-32</v>
      </c>
      <c r="D27" s="276">
        <v>335</v>
      </c>
      <c r="E27" s="276">
        <v>0</v>
      </c>
      <c r="F27" s="276">
        <v>222</v>
      </c>
      <c r="G27" s="276">
        <v>319</v>
      </c>
      <c r="H27" s="276">
        <v>-28</v>
      </c>
      <c r="I27" s="276">
        <v>32</v>
      </c>
      <c r="J27" s="276">
        <v>-83</v>
      </c>
      <c r="K27" s="309"/>
      <c r="L27" s="305"/>
    </row>
    <row r="28" spans="1:13" s="1" customFormat="1" ht="14.65" thickBot="1">
      <c r="A28" s="11" t="s">
        <v>155</v>
      </c>
      <c r="B28" s="6"/>
      <c r="C28" s="277">
        <v>744</v>
      </c>
      <c r="D28" s="277">
        <v>594</v>
      </c>
      <c r="E28" s="277">
        <v>646</v>
      </c>
      <c r="F28" s="277">
        <v>576</v>
      </c>
      <c r="G28" s="277">
        <v>584</v>
      </c>
      <c r="H28" s="277">
        <v>448</v>
      </c>
      <c r="I28" s="277">
        <v>594</v>
      </c>
      <c r="J28" s="277">
        <v>544</v>
      </c>
      <c r="K28" s="309"/>
      <c r="L28" s="288"/>
      <c r="M28" s="312"/>
    </row>
    <row r="29" spans="1:13" s="1" customFormat="1" ht="6" customHeight="1" thickTop="1">
      <c r="A29" s="11"/>
      <c r="B29" s="6"/>
      <c r="C29" s="278"/>
      <c r="D29" s="278"/>
      <c r="E29" s="278"/>
      <c r="F29" s="278"/>
      <c r="H29" s="278"/>
      <c r="I29" s="278"/>
      <c r="J29" s="278"/>
      <c r="K29" s="309"/>
      <c r="L29" s="288"/>
    </row>
    <row r="30" spans="1:13" s="1" customFormat="1">
      <c r="A30" s="7" t="s">
        <v>156</v>
      </c>
      <c r="B30" s="6"/>
      <c r="C30" s="279"/>
      <c r="D30" s="279"/>
      <c r="E30" s="279"/>
      <c r="F30" s="279"/>
      <c r="G30" s="278"/>
      <c r="H30" s="279"/>
      <c r="I30" s="279"/>
      <c r="J30" s="279"/>
      <c r="K30" s="309"/>
    </row>
    <row r="31" spans="1:13" s="1" customFormat="1" ht="8.25" customHeight="1">
      <c r="A31" s="6"/>
      <c r="B31" s="6"/>
      <c r="C31" s="279"/>
      <c r="D31" s="279"/>
      <c r="E31" s="279"/>
      <c r="F31" s="279"/>
      <c r="G31" s="279"/>
      <c r="H31" s="279"/>
      <c r="I31" s="279"/>
      <c r="J31" s="279"/>
      <c r="K31" s="262"/>
    </row>
    <row r="32" spans="1:13" s="1" customFormat="1" ht="134.25" customHeight="1">
      <c r="A32" s="390" t="s">
        <v>250</v>
      </c>
      <c r="B32" s="390"/>
      <c r="C32" s="390"/>
      <c r="D32" s="390"/>
      <c r="E32" s="390"/>
      <c r="F32" s="390"/>
      <c r="G32" s="390"/>
      <c r="H32" s="390"/>
      <c r="I32" s="390"/>
      <c r="J32" s="390"/>
    </row>
    <row r="33" spans="1:12" s="1" customFormat="1" ht="7.5" customHeight="1">
      <c r="A33" s="314"/>
      <c r="B33" s="314"/>
      <c r="C33" s="305"/>
      <c r="D33" s="305"/>
      <c r="E33" s="305"/>
      <c r="F33" s="305"/>
      <c r="G33" s="305"/>
      <c r="H33" s="305"/>
      <c r="I33" s="305"/>
      <c r="J33" s="305"/>
    </row>
    <row r="34" spans="1:12" s="1" customFormat="1">
      <c r="A34" s="2" t="s">
        <v>140</v>
      </c>
      <c r="B34" s="314"/>
      <c r="C34" s="314"/>
      <c r="D34" s="314"/>
      <c r="E34" s="314"/>
      <c r="F34" s="314"/>
      <c r="G34" s="314"/>
      <c r="H34" s="314"/>
      <c r="I34" s="314"/>
      <c r="J34" s="314"/>
    </row>
    <row r="35" spans="1:12" s="1" customFormat="1" ht="6.75" customHeight="1">
      <c r="A35" s="314"/>
      <c r="B35" s="314"/>
      <c r="C35" s="314"/>
      <c r="D35" s="314"/>
      <c r="E35" s="314"/>
      <c r="F35" s="314"/>
      <c r="G35" s="314"/>
      <c r="H35" s="314"/>
      <c r="I35" s="314"/>
      <c r="J35" s="314"/>
      <c r="L35" s="1">
        <f>+J35-K35</f>
        <v>0</v>
      </c>
    </row>
    <row r="36" spans="1:12" s="1" customFormat="1" ht="14.25" customHeight="1">
      <c r="A36" s="391" t="s">
        <v>157</v>
      </c>
      <c r="B36" s="391"/>
      <c r="C36" s="391"/>
      <c r="D36" s="391"/>
      <c r="E36" s="391"/>
      <c r="F36" s="391"/>
      <c r="G36" s="391"/>
      <c r="H36" s="391"/>
      <c r="I36" s="391"/>
      <c r="J36" s="391"/>
    </row>
    <row r="37" spans="1:12" s="1" customFormat="1">
      <c r="A37" s="391"/>
      <c r="B37" s="391"/>
      <c r="C37" s="391"/>
      <c r="D37" s="391"/>
      <c r="E37" s="391"/>
      <c r="F37" s="391"/>
      <c r="G37" s="391"/>
      <c r="H37" s="391"/>
      <c r="I37" s="391"/>
      <c r="J37" s="391"/>
      <c r="K37" s="262"/>
    </row>
    <row r="38" spans="1:12" s="1" customFormat="1">
      <c r="A38" s="391"/>
      <c r="B38" s="391"/>
      <c r="C38" s="391"/>
      <c r="D38" s="391"/>
      <c r="E38" s="391"/>
      <c r="F38" s="391"/>
      <c r="G38" s="391"/>
      <c r="H38" s="391"/>
      <c r="I38" s="391"/>
      <c r="J38" s="391"/>
      <c r="K38" s="263"/>
    </row>
    <row r="39" spans="1:12" s="1" customFormat="1">
      <c r="A39" s="391"/>
      <c r="B39" s="391"/>
      <c r="C39" s="391"/>
      <c r="D39" s="391"/>
      <c r="E39" s="391"/>
      <c r="F39" s="391"/>
      <c r="G39" s="391"/>
      <c r="H39" s="391"/>
      <c r="I39" s="391"/>
      <c r="J39" s="391"/>
      <c r="K39" s="270"/>
    </row>
    <row r="40" spans="1:12" s="1" customFormat="1">
      <c r="A40" s="267"/>
      <c r="B40" s="267"/>
      <c r="C40" s="267"/>
      <c r="D40" s="267"/>
      <c r="E40" s="267"/>
      <c r="F40" s="267"/>
      <c r="G40" s="267"/>
      <c r="H40" s="267"/>
      <c r="I40" s="267"/>
      <c r="J40" s="267"/>
      <c r="K40" s="270"/>
    </row>
    <row r="48" spans="1:12">
      <c r="E48" s="314"/>
    </row>
  </sheetData>
  <mergeCells count="10">
    <mergeCell ref="A1:J1"/>
    <mergeCell ref="A2:J2"/>
    <mergeCell ref="A3:J3"/>
    <mergeCell ref="A7:J7"/>
    <mergeCell ref="A9:J9"/>
    <mergeCell ref="A32:J32"/>
    <mergeCell ref="A36:J39"/>
    <mergeCell ref="A17:J17"/>
    <mergeCell ref="A15:J15"/>
    <mergeCell ref="A13:J13"/>
  </mergeCells>
  <pageMargins left="0.7" right="0.45" top="0.51" bottom="0.46" header="0.3" footer="0.3"/>
  <pageSetup scale="73"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AAA325B7-5B4F-4903-8842-0156AB3C9E65}">
            <xm:f>NOT(ISERROR(SEARCH(#REF!,M1)))</xm:f>
            <xm:f>#REF!</xm:f>
            <x14:dxf>
              <fill>
                <patternFill>
                  <bgColor rgb="FF92D050"/>
                </patternFill>
              </fill>
            </x14:dxf>
          </x14:cfRule>
          <x14:cfRule type="containsText" priority="2" operator="containsText" id="{A414AB91-28B4-4C36-BF2E-6789D1076543}">
            <xm:f>NOT(ISERROR(SEARCH(#REF!,M1)))</xm:f>
            <xm:f>#REF!</xm:f>
            <x14:dxf>
              <fill>
                <patternFill>
                  <bgColor rgb="FFFFC000"/>
                </patternFill>
              </fill>
            </x14:dxf>
          </x14:cfRule>
          <x14:cfRule type="containsText" priority="3" operator="containsText" id="{2CE59337-675F-4F1F-B5AC-89B515CF5356}">
            <xm:f>NOT(ISERROR(SEARCH(#REF!,M1)))</xm:f>
            <xm:f>#REF!</xm:f>
            <x14:dxf>
              <fill>
                <patternFill>
                  <bgColor rgb="FF00B0F0"/>
                </patternFill>
              </fill>
            </x14:dxf>
          </x14:cfRule>
          <xm:sqref>M1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#REF!</xm:f>
          </x14:formula1>
          <xm:sqref>M1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V48"/>
  <sheetViews>
    <sheetView showGridLines="0" topLeftCell="A3" zoomScaleNormal="100" workbookViewId="0">
      <selection activeCell="C10" sqref="C10"/>
    </sheetView>
  </sheetViews>
  <sheetFormatPr defaultRowHeight="14.25"/>
  <cols>
    <col min="1" max="1" width="3.86328125" customWidth="1"/>
    <col min="2" max="2" width="34" customWidth="1"/>
    <col min="3" max="3" width="20" customWidth="1"/>
    <col min="4" max="4" width="20.59765625" customWidth="1"/>
    <col min="5" max="5" width="2" customWidth="1"/>
    <col min="20" max="20" width="2" customWidth="1"/>
  </cols>
  <sheetData>
    <row r="1" spans="1:22" ht="18">
      <c r="A1" s="290" t="s">
        <v>15</v>
      </c>
      <c r="V1" s="173" t="s">
        <v>182</v>
      </c>
    </row>
    <row r="3" spans="1:22" ht="31.5" customHeight="1">
      <c r="A3" s="10" t="s">
        <v>41</v>
      </c>
      <c r="B3" s="390" t="s">
        <v>125</v>
      </c>
      <c r="C3" s="390"/>
      <c r="D3" s="390"/>
      <c r="E3" s="390"/>
      <c r="F3" s="390"/>
      <c r="G3" s="390"/>
      <c r="H3" s="390"/>
      <c r="I3" s="390"/>
      <c r="J3" s="390"/>
      <c r="K3" s="390"/>
      <c r="L3" s="390"/>
      <c r="M3" s="390"/>
      <c r="N3" s="390"/>
      <c r="O3" s="390"/>
      <c r="P3" s="390"/>
      <c r="Q3" s="390"/>
    </row>
    <row r="4" spans="1:22" s="132" customFormat="1" ht="18">
      <c r="A4" s="10" t="s">
        <v>11</v>
      </c>
      <c r="B4" s="268" t="s">
        <v>148</v>
      </c>
      <c r="C4" s="296"/>
      <c r="D4" s="296"/>
      <c r="E4" s="296"/>
      <c r="F4" s="296"/>
      <c r="G4" s="296"/>
      <c r="H4" s="296"/>
      <c r="I4" s="296"/>
      <c r="J4" s="296"/>
      <c r="K4" s="296"/>
      <c r="L4" s="296"/>
      <c r="M4" s="296"/>
      <c r="N4" s="296"/>
      <c r="O4" s="296"/>
      <c r="P4" s="296"/>
      <c r="Q4" s="296"/>
    </row>
    <row r="5" spans="1:22" ht="18">
      <c r="A5" s="10" t="s">
        <v>10</v>
      </c>
      <c r="B5" s="124" t="s">
        <v>13</v>
      </c>
      <c r="C5" s="124"/>
      <c r="D5" s="124"/>
      <c r="E5" s="124"/>
      <c r="F5" s="124"/>
      <c r="G5" s="124"/>
      <c r="H5" s="124"/>
      <c r="I5" s="124"/>
      <c r="J5" s="124"/>
      <c r="K5" s="124"/>
      <c r="L5" s="124"/>
      <c r="M5" s="124"/>
      <c r="N5" s="124"/>
      <c r="O5" s="124"/>
      <c r="P5" s="124"/>
      <c r="Q5" s="124"/>
      <c r="R5" s="266"/>
    </row>
    <row r="6" spans="1:22" ht="18">
      <c r="A6" s="10" t="s">
        <v>14</v>
      </c>
      <c r="B6" s="125" t="s">
        <v>113</v>
      </c>
      <c r="C6" s="125"/>
      <c r="D6" s="125"/>
      <c r="E6" s="125"/>
      <c r="F6" s="125"/>
      <c r="G6" s="125"/>
      <c r="H6" s="125"/>
      <c r="I6" s="125"/>
      <c r="J6" s="125"/>
      <c r="K6" s="125"/>
      <c r="L6" s="125"/>
      <c r="M6" s="125"/>
      <c r="N6" s="125"/>
      <c r="O6" s="125"/>
      <c r="P6" s="125"/>
      <c r="Q6" s="125"/>
    </row>
    <row r="7" spans="1:22" ht="18">
      <c r="A7" s="10" t="s">
        <v>128</v>
      </c>
      <c r="B7" s="269" t="s">
        <v>203</v>
      </c>
      <c r="C7" s="269"/>
      <c r="D7" s="269"/>
      <c r="E7" s="269"/>
      <c r="F7" s="269"/>
      <c r="G7" s="269"/>
      <c r="H7" s="269"/>
      <c r="I7" s="269"/>
      <c r="J7" s="269"/>
      <c r="K7" s="269"/>
      <c r="L7" s="269"/>
      <c r="M7" s="269"/>
      <c r="N7" s="269"/>
      <c r="O7" s="269"/>
      <c r="P7" s="269"/>
      <c r="Q7" s="269"/>
    </row>
    <row r="8" spans="1:22" ht="15.75">
      <c r="A8" s="9" t="s">
        <v>126</v>
      </c>
      <c r="B8" s="269" t="s">
        <v>192</v>
      </c>
      <c r="C8" s="269"/>
      <c r="D8" s="269"/>
      <c r="E8" s="269"/>
      <c r="F8" s="269"/>
      <c r="G8" s="269"/>
      <c r="H8" s="269"/>
      <c r="I8" s="269"/>
      <c r="J8" s="269"/>
      <c r="K8" s="269"/>
      <c r="L8" s="269"/>
      <c r="M8" s="269"/>
      <c r="N8" s="269"/>
      <c r="O8" s="269"/>
      <c r="P8" s="269"/>
      <c r="Q8" s="269"/>
    </row>
    <row r="9" spans="1:22" s="6" customFormat="1" ht="15.75">
      <c r="A9" s="324" t="s">
        <v>68</v>
      </c>
      <c r="B9" s="268" t="s">
        <v>248</v>
      </c>
      <c r="C9" s="268"/>
      <c r="D9" s="268"/>
      <c r="E9" s="268"/>
      <c r="F9" s="268"/>
      <c r="G9" s="268"/>
      <c r="H9" s="268"/>
      <c r="I9" s="268"/>
      <c r="J9" s="268"/>
      <c r="K9" s="268"/>
      <c r="L9" s="268"/>
      <c r="M9" s="268"/>
      <c r="N9" s="268"/>
      <c r="O9" s="268"/>
      <c r="P9" s="268"/>
      <c r="Q9" s="268"/>
      <c r="R9" s="383"/>
    </row>
    <row r="10" spans="1:22" ht="15.75">
      <c r="A10" s="9" t="s">
        <v>149</v>
      </c>
      <c r="B10" s="297" t="s">
        <v>12</v>
      </c>
      <c r="C10" s="297"/>
      <c r="D10" s="297"/>
      <c r="E10" s="297"/>
      <c r="F10" s="297"/>
      <c r="G10" s="297"/>
      <c r="H10" s="297"/>
      <c r="I10" s="297"/>
      <c r="J10" s="297"/>
      <c r="K10" s="297"/>
      <c r="L10" s="297"/>
      <c r="M10" s="297"/>
      <c r="N10" s="297"/>
      <c r="O10" s="297"/>
      <c r="P10" s="297"/>
      <c r="Q10" s="297"/>
    </row>
    <row r="11" spans="1:22" ht="15.75">
      <c r="A11" s="9" t="s">
        <v>150</v>
      </c>
      <c r="B11" s="297" t="s">
        <v>194</v>
      </c>
      <c r="C11" s="268"/>
      <c r="D11" s="268"/>
      <c r="E11" s="268"/>
      <c r="F11" s="268"/>
      <c r="G11" s="268"/>
      <c r="H11" s="268"/>
      <c r="I11" s="268"/>
      <c r="J11" s="268"/>
      <c r="K11" s="268"/>
      <c r="L11" s="268"/>
      <c r="M11" s="268"/>
      <c r="N11" s="268"/>
      <c r="O11" s="268"/>
      <c r="P11" s="268"/>
      <c r="Q11" s="268"/>
    </row>
    <row r="12" spans="1:22" ht="15.75">
      <c r="A12" s="9" t="s">
        <v>42</v>
      </c>
      <c r="B12" s="297" t="s">
        <v>28</v>
      </c>
      <c r="C12" s="297"/>
      <c r="D12" s="297"/>
      <c r="E12" s="297"/>
      <c r="F12" s="297"/>
      <c r="G12" s="297"/>
      <c r="H12" s="297"/>
      <c r="I12" s="297"/>
      <c r="J12" s="297"/>
      <c r="K12" s="297"/>
      <c r="L12" s="297"/>
      <c r="M12" s="297"/>
      <c r="N12" s="297"/>
      <c r="O12" s="297"/>
      <c r="P12" s="297"/>
      <c r="Q12" s="297"/>
    </row>
    <row r="13" spans="1:22" ht="15.75">
      <c r="A13" s="9" t="s">
        <v>46</v>
      </c>
      <c r="B13" s="268" t="s">
        <v>121</v>
      </c>
      <c r="C13" s="268"/>
      <c r="D13" s="268"/>
      <c r="E13" s="268"/>
      <c r="F13" s="268"/>
      <c r="G13" s="268"/>
      <c r="H13" s="268"/>
      <c r="I13" s="268"/>
      <c r="J13" s="268"/>
      <c r="K13" s="268"/>
      <c r="L13" s="268"/>
      <c r="M13" s="268"/>
      <c r="N13" s="268"/>
      <c r="O13" s="268"/>
      <c r="P13" s="268"/>
      <c r="Q13" s="268"/>
    </row>
    <row r="14" spans="1:22" ht="15.75">
      <c r="A14" s="9" t="s">
        <v>163</v>
      </c>
      <c r="B14" s="125" t="s">
        <v>120</v>
      </c>
      <c r="C14" s="125"/>
      <c r="D14" s="125"/>
      <c r="E14" s="125"/>
      <c r="F14" s="125"/>
      <c r="G14" s="125"/>
      <c r="H14" s="125"/>
      <c r="I14" s="125"/>
      <c r="J14" s="125"/>
      <c r="K14" s="125"/>
      <c r="L14" s="125"/>
      <c r="M14" s="125"/>
      <c r="N14" s="125"/>
      <c r="O14" s="125"/>
      <c r="P14" s="125"/>
      <c r="Q14" s="125"/>
    </row>
    <row r="15" spans="1:22" ht="16.5" customHeight="1">
      <c r="A15" s="9" t="s">
        <v>151</v>
      </c>
      <c r="B15" s="269" t="s">
        <v>193</v>
      </c>
      <c r="C15" s="269"/>
      <c r="D15" s="269"/>
      <c r="E15" s="269"/>
      <c r="F15" s="269"/>
      <c r="G15" s="269"/>
      <c r="H15" s="269"/>
      <c r="I15" s="269"/>
      <c r="J15" s="269"/>
      <c r="K15" s="269"/>
      <c r="L15" s="269"/>
      <c r="M15" s="269"/>
      <c r="N15" s="269"/>
      <c r="O15" s="269"/>
      <c r="P15" s="269"/>
      <c r="Q15" s="269"/>
    </row>
    <row r="16" spans="1:22" ht="32.25" customHeight="1">
      <c r="A16" s="9" t="s">
        <v>152</v>
      </c>
      <c r="B16" s="390" t="s">
        <v>196</v>
      </c>
      <c r="C16" s="390"/>
      <c r="D16" s="390"/>
      <c r="E16" s="390"/>
      <c r="F16" s="390"/>
      <c r="G16" s="390"/>
      <c r="H16" s="390"/>
      <c r="I16" s="390"/>
      <c r="J16" s="390"/>
      <c r="K16" s="390"/>
      <c r="L16" s="390"/>
      <c r="M16" s="390"/>
      <c r="N16" s="390"/>
      <c r="O16" s="390"/>
      <c r="P16" s="390"/>
      <c r="Q16" s="390"/>
    </row>
    <row r="17" spans="1:21" ht="15.75">
      <c r="A17" s="9" t="s">
        <v>164</v>
      </c>
      <c r="B17" s="269" t="s">
        <v>212</v>
      </c>
      <c r="C17" s="297"/>
      <c r="D17" s="297"/>
      <c r="E17" s="297"/>
      <c r="F17" s="297"/>
      <c r="G17" s="297"/>
      <c r="H17" s="297"/>
      <c r="I17" s="297"/>
      <c r="J17" s="297"/>
      <c r="K17" s="297"/>
      <c r="L17" s="297"/>
      <c r="M17" s="297"/>
      <c r="N17" s="297"/>
      <c r="O17" s="297"/>
      <c r="P17" s="297"/>
      <c r="Q17" s="297"/>
    </row>
    <row r="18" spans="1:21" s="132" customFormat="1" ht="15.75">
      <c r="A18" s="324" t="s">
        <v>127</v>
      </c>
      <c r="B18" s="282" t="s">
        <v>160</v>
      </c>
      <c r="C18" s="282"/>
      <c r="D18" s="282"/>
      <c r="E18" s="282"/>
      <c r="F18" s="282"/>
      <c r="G18" s="282"/>
      <c r="H18" s="282"/>
      <c r="I18" s="282"/>
      <c r="J18" s="282"/>
      <c r="K18" s="282"/>
      <c r="L18" s="282"/>
      <c r="M18" s="282"/>
      <c r="N18" s="282"/>
      <c r="O18" s="282"/>
      <c r="P18" s="282"/>
      <c r="Q18" s="282"/>
    </row>
    <row r="19" spans="1:21" s="132" customFormat="1" ht="15.75">
      <c r="A19" s="9" t="s">
        <v>107</v>
      </c>
      <c r="B19" s="323" t="s">
        <v>201</v>
      </c>
      <c r="C19" s="323"/>
      <c r="D19" s="323"/>
      <c r="E19" s="323"/>
      <c r="F19" s="323"/>
      <c r="G19" s="323"/>
      <c r="H19" s="323"/>
      <c r="I19" s="323"/>
      <c r="J19" s="323"/>
      <c r="K19" s="323"/>
      <c r="L19" s="323"/>
      <c r="M19" s="323"/>
      <c r="N19" s="323"/>
      <c r="O19" s="323"/>
      <c r="P19" s="323"/>
      <c r="Q19" s="323"/>
    </row>
    <row r="20" spans="1:21" s="132" customFormat="1" ht="18.75" customHeight="1">
      <c r="A20" s="9" t="s">
        <v>153</v>
      </c>
      <c r="B20" s="303" t="s">
        <v>200</v>
      </c>
      <c r="C20" s="268"/>
      <c r="D20" s="268"/>
      <c r="E20" s="268"/>
      <c r="F20" s="268"/>
      <c r="G20" s="268"/>
      <c r="H20" s="268"/>
      <c r="I20" s="268"/>
      <c r="J20" s="268"/>
      <c r="K20" s="268"/>
      <c r="L20" s="268"/>
      <c r="M20" s="268"/>
      <c r="N20" s="268"/>
      <c r="O20" s="268"/>
      <c r="P20" s="268"/>
      <c r="Q20" s="268"/>
    </row>
    <row r="21" spans="1:21" ht="18.75" customHeight="1">
      <c r="A21" s="9" t="s">
        <v>207</v>
      </c>
      <c r="B21" s="304" t="s">
        <v>199</v>
      </c>
      <c r="C21" s="268"/>
      <c r="D21" s="268"/>
      <c r="E21" s="268"/>
      <c r="F21" s="268"/>
      <c r="G21" s="268"/>
      <c r="H21" s="268"/>
      <c r="I21" s="268"/>
      <c r="J21" s="268"/>
      <c r="K21" s="268"/>
      <c r="L21" s="268"/>
      <c r="M21" s="268"/>
      <c r="N21" s="268"/>
      <c r="O21" s="268"/>
      <c r="P21" s="268"/>
      <c r="Q21" s="268"/>
    </row>
    <row r="22" spans="1:21" s="132" customFormat="1" ht="18.75" customHeight="1">
      <c r="A22" s="9" t="s">
        <v>177</v>
      </c>
      <c r="B22" s="323" t="s">
        <v>119</v>
      </c>
      <c r="C22" s="268"/>
      <c r="D22" s="268"/>
      <c r="E22" s="268"/>
      <c r="F22" s="268"/>
      <c r="G22" s="268"/>
      <c r="H22" s="268"/>
      <c r="I22" s="268"/>
      <c r="J22" s="268"/>
      <c r="K22" s="268"/>
      <c r="L22" s="268"/>
      <c r="M22" s="268"/>
      <c r="N22" s="268"/>
      <c r="O22" s="268"/>
      <c r="P22" s="268"/>
      <c r="Q22" s="268"/>
    </row>
    <row r="23" spans="1:21" ht="15.75">
      <c r="A23" s="9"/>
      <c r="B23" s="297"/>
      <c r="C23" s="287"/>
      <c r="D23" s="287"/>
      <c r="E23" s="287"/>
      <c r="F23" s="287"/>
      <c r="G23" s="287"/>
      <c r="H23" s="287"/>
      <c r="I23" s="287"/>
      <c r="J23" s="287"/>
      <c r="K23" s="287"/>
      <c r="L23" s="287"/>
      <c r="M23" s="287"/>
      <c r="N23" s="287"/>
      <c r="O23" s="287"/>
      <c r="P23" s="287"/>
      <c r="Q23" s="287"/>
      <c r="R23" s="287"/>
      <c r="S23" s="287"/>
      <c r="T23" s="287"/>
      <c r="U23" s="287"/>
    </row>
    <row r="24" spans="1:21" ht="15.75">
      <c r="A24" s="9"/>
      <c r="B24" s="298"/>
      <c r="C24" s="293"/>
      <c r="D24" s="293"/>
      <c r="E24" s="293"/>
      <c r="F24" s="293"/>
      <c r="G24" s="293"/>
      <c r="H24" s="293"/>
      <c r="I24" s="293"/>
      <c r="J24" s="293"/>
      <c r="K24" s="293"/>
      <c r="L24" s="293"/>
      <c r="M24" s="293"/>
      <c r="N24" s="293"/>
      <c r="O24" s="293"/>
      <c r="P24" s="293"/>
      <c r="Q24" s="293"/>
    </row>
    <row r="25" spans="1:21" ht="15.75">
      <c r="A25" s="9"/>
      <c r="B25" s="21"/>
      <c r="C25" s="293"/>
      <c r="D25" s="293"/>
      <c r="E25" s="293"/>
      <c r="F25" s="293"/>
      <c r="G25" s="293"/>
      <c r="H25" s="293"/>
      <c r="I25" s="293"/>
      <c r="J25" s="293"/>
      <c r="K25" s="293"/>
      <c r="L25" s="293"/>
      <c r="M25" s="293"/>
      <c r="N25" s="293"/>
      <c r="O25" s="293"/>
      <c r="P25" s="293"/>
      <c r="Q25" s="293"/>
    </row>
    <row r="26" spans="1:21" ht="15.75">
      <c r="A26" s="9"/>
      <c r="B26" s="293"/>
      <c r="C26" s="293"/>
      <c r="D26" s="293"/>
      <c r="E26" s="293"/>
      <c r="F26" s="293"/>
      <c r="G26" s="293"/>
      <c r="H26" s="293"/>
      <c r="I26" s="293"/>
      <c r="J26" s="293"/>
      <c r="K26" s="293"/>
      <c r="L26" s="293"/>
      <c r="M26" s="293"/>
      <c r="N26" s="293"/>
      <c r="O26" s="293"/>
      <c r="P26" s="293"/>
      <c r="Q26" s="293"/>
    </row>
    <row r="27" spans="1:21">
      <c r="A27" s="293"/>
      <c r="B27" s="293"/>
      <c r="C27" s="293"/>
      <c r="D27" s="293"/>
      <c r="E27" s="293"/>
      <c r="F27" s="293"/>
      <c r="G27" s="293"/>
      <c r="H27" s="293"/>
      <c r="I27" s="293"/>
      <c r="J27" s="293"/>
      <c r="K27" s="293"/>
      <c r="L27" s="293"/>
      <c r="M27" s="293"/>
      <c r="N27" s="293"/>
      <c r="O27" s="293"/>
      <c r="P27" s="293"/>
      <c r="Q27" s="293"/>
    </row>
    <row r="28" spans="1:21">
      <c r="A28" s="293"/>
      <c r="B28" s="293"/>
      <c r="C28" s="293"/>
      <c r="D28" s="293"/>
      <c r="E28" s="293"/>
      <c r="F28" s="293"/>
      <c r="G28" s="293"/>
      <c r="H28" s="293"/>
      <c r="I28" s="293"/>
      <c r="J28" s="293"/>
      <c r="K28" s="293"/>
      <c r="L28" s="293"/>
      <c r="M28" s="293"/>
      <c r="N28" s="293"/>
      <c r="O28" s="293"/>
      <c r="P28" s="293"/>
      <c r="Q28" s="293"/>
    </row>
    <row r="29" spans="1:21">
      <c r="A29" s="293"/>
      <c r="B29" s="293"/>
      <c r="C29" s="293"/>
      <c r="D29" s="293"/>
      <c r="E29" s="293"/>
      <c r="F29" s="293"/>
      <c r="G29" s="293"/>
      <c r="H29" s="293"/>
      <c r="I29" s="293"/>
      <c r="J29" s="293"/>
      <c r="K29" s="293"/>
      <c r="L29" s="293"/>
      <c r="M29" s="1"/>
      <c r="N29" s="293"/>
      <c r="O29" s="293"/>
      <c r="P29" s="293"/>
      <c r="Q29" s="293"/>
    </row>
    <row r="30" spans="1:21">
      <c r="A30" s="293"/>
      <c r="B30" s="293"/>
      <c r="C30" s="293"/>
      <c r="D30" s="293"/>
      <c r="E30" s="293"/>
      <c r="F30" s="293"/>
      <c r="G30" s="293"/>
      <c r="H30" s="295"/>
      <c r="I30" s="295"/>
      <c r="J30" s="293"/>
      <c r="K30" s="293"/>
      <c r="L30" s="293"/>
      <c r="M30" s="1"/>
      <c r="N30" s="293"/>
      <c r="O30" s="293"/>
      <c r="P30" s="293"/>
      <c r="Q30" s="293"/>
    </row>
    <row r="31" spans="1:21">
      <c r="A31" s="293"/>
      <c r="B31" s="293"/>
      <c r="C31" s="293"/>
      <c r="D31" s="293"/>
      <c r="E31" s="293"/>
      <c r="F31" s="293"/>
      <c r="G31" s="293"/>
      <c r="H31" s="293"/>
      <c r="I31" s="293"/>
      <c r="J31" s="281"/>
      <c r="K31" s="293"/>
      <c r="L31" s="293"/>
      <c r="M31" s="1"/>
      <c r="N31" s="293"/>
      <c r="O31" s="293"/>
      <c r="P31" s="293"/>
      <c r="Q31" s="293"/>
    </row>
    <row r="32" spans="1:21">
      <c r="H32" s="314"/>
      <c r="J32" s="281"/>
      <c r="M32" s="1"/>
    </row>
    <row r="33" spans="5:13">
      <c r="J33" s="281"/>
      <c r="M33" s="1"/>
    </row>
    <row r="34" spans="5:13">
      <c r="H34" s="280"/>
      <c r="J34" s="281"/>
    </row>
    <row r="35" spans="5:13">
      <c r="J35" s="281"/>
      <c r="K35" s="314"/>
      <c r="L35" s="281"/>
    </row>
    <row r="48" spans="5:13">
      <c r="E48" s="314"/>
    </row>
  </sheetData>
  <mergeCells count="2">
    <mergeCell ref="B3:Q3"/>
    <mergeCell ref="B16:Q16"/>
  </mergeCells>
  <pageMargins left="0.7" right="0.7" top="0.51" bottom="0.46" header="0.3" footer="0.3"/>
  <pageSetup scale="64"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C41FD4FD-0167-4F25-9FCF-A8DEFB3FBBD0}">
            <xm:f>NOT(ISERROR(SEARCH(#REF!,V1)))</xm:f>
            <xm:f>#REF!</xm:f>
            <x14:dxf>
              <fill>
                <patternFill>
                  <bgColor rgb="FF92D050"/>
                </patternFill>
              </fill>
            </x14:dxf>
          </x14:cfRule>
          <x14:cfRule type="containsText" priority="2" operator="containsText" id="{A13A0513-4D7D-4C0E-960B-CB3802E266CD}">
            <xm:f>NOT(ISERROR(SEARCH(#REF!,V1)))</xm:f>
            <xm:f>#REF!</xm:f>
            <x14:dxf>
              <fill>
                <patternFill>
                  <bgColor rgb="FFFFC000"/>
                </patternFill>
              </fill>
            </x14:dxf>
          </x14:cfRule>
          <x14:cfRule type="containsText" priority="3" operator="containsText" id="{78C47DAF-DFA6-4175-A385-5D0F97877605}">
            <xm:f>NOT(ISERROR(SEARCH(#REF!,V1)))</xm:f>
            <xm:f>#REF!</xm:f>
            <x14:dxf>
              <fill>
                <patternFill>
                  <bgColor rgb="FF00B0F0"/>
                </patternFill>
              </fill>
            </x14:dxf>
          </x14:cfRule>
          <xm:sqref>V1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#REF!</xm:f>
          </x14:formula1>
          <xm:sqref>V1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1822CEE209D74FB424EA56D19385C9" ma:contentTypeVersion="4" ma:contentTypeDescription="Create a new document." ma:contentTypeScope="" ma:versionID="3d07ba6ac77635a42380bb5927514bea">
  <xsd:schema xmlns:xsd="http://www.w3.org/2001/XMLSchema" xmlns:xs="http://www.w3.org/2001/XMLSchema" xmlns:p="http://schemas.microsoft.com/office/2006/metadata/properties" xmlns:ns2="e9fdd1b8-cd7f-4af3-825c-a441cc43a0f7" targetNamespace="http://schemas.microsoft.com/office/2006/metadata/properties" ma:root="true" ma:fieldsID="f6f709271946eee61ed4c45d8903de67" ns2:_="">
    <xsd:import namespace="e9fdd1b8-cd7f-4af3-825c-a441cc43a0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fdd1b8-cd7f-4af3-825c-a441cc43a0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3B0F5B-BDF5-4223-9F4B-E8127858E1E3}">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3.xml><?xml version="1.0" encoding="utf-8"?>
<ds:datastoreItem xmlns:ds="http://schemas.openxmlformats.org/officeDocument/2006/customXml" ds:itemID="{C13BF46A-8086-42C4-860D-B23008D94219}"/>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Eidahl, Carla - Plymouth</cp:lastModifiedBy>
  <cp:lastPrinted>2025-05-02T01:02:06Z</cp:lastPrinted>
  <dcterms:created xsi:type="dcterms:W3CDTF">2011-08-02T15:22:42Z</dcterms:created>
  <dcterms:modified xsi:type="dcterms:W3CDTF">2025-05-06T15:21:33Z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0x010100811822CEE209D74FB424EA56D19385C9</vt:lpwstr>
  </property>
</Properties>
</file>