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S:\SBB\ALCN\2026\"/>
    </mc:Choice>
  </mc:AlternateContent>
  <xr:revisionPtr revIDLastSave="0" documentId="13_ncr:1_{5F898832-9BFD-4F64-B149-9D053DD51068}" xr6:coauthVersionLast="47" xr6:coauthVersionMax="47" xr10:uidLastSave="{00000000-0000-0000-0000-000000000000}"/>
  <bookViews>
    <workbookView xWindow="4245" yWindow="4170" windowWidth="23565" windowHeight="1534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" i="1" l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/>
  <c r="E26" i="1"/>
  <c r="F26" i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E33" i="1"/>
  <c r="F33" i="1" s="1"/>
  <c r="E34" i="1"/>
  <c r="F34" i="1" s="1"/>
  <c r="E35" i="1"/>
  <c r="F35" i="1" s="1"/>
  <c r="E36" i="1"/>
  <c r="F36" i="1" s="1"/>
  <c r="E37" i="1"/>
  <c r="F37" i="1" s="1"/>
  <c r="E38" i="1"/>
  <c r="F38" i="1" s="1"/>
  <c r="E39" i="1"/>
  <c r="F39" i="1" s="1"/>
  <c r="E40" i="1"/>
  <c r="F40" i="1" s="1"/>
  <c r="E41" i="1"/>
  <c r="F41" i="1" s="1"/>
  <c r="E42" i="1"/>
  <c r="F42" i="1"/>
  <c r="E43" i="1"/>
  <c r="F43" i="1" s="1"/>
  <c r="E44" i="1"/>
  <c r="F44" i="1" s="1"/>
  <c r="E45" i="1"/>
  <c r="F45" i="1" s="1"/>
  <c r="E46" i="1"/>
  <c r="F46" i="1" s="1"/>
  <c r="E47" i="1"/>
  <c r="F47" i="1" s="1"/>
  <c r="E48" i="1"/>
  <c r="F48" i="1" s="1"/>
  <c r="E49" i="1"/>
  <c r="F49" i="1" s="1"/>
  <c r="E50" i="1"/>
  <c r="F50" i="1" s="1"/>
  <c r="E51" i="1"/>
  <c r="F51" i="1" s="1"/>
  <c r="E52" i="1"/>
  <c r="F52" i="1" s="1"/>
  <c r="E53" i="1"/>
  <c r="F53" i="1" s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 s="1"/>
  <c r="E61" i="1"/>
  <c r="F61" i="1"/>
  <c r="E62" i="1"/>
  <c r="F62" i="1"/>
  <c r="E63" i="1"/>
  <c r="F63" i="1"/>
  <c r="E64" i="1"/>
  <c r="F64" i="1"/>
  <c r="E65" i="1"/>
  <c r="F65" i="1" s="1"/>
  <c r="E66" i="1"/>
  <c r="F66" i="1" s="1"/>
  <c r="E67" i="1"/>
  <c r="F67" i="1"/>
  <c r="E68" i="1"/>
  <c r="F68" i="1"/>
  <c r="E69" i="1"/>
  <c r="F69" i="1"/>
  <c r="E70" i="1"/>
  <c r="F70" i="1"/>
  <c r="E71" i="1"/>
  <c r="F71" i="1"/>
  <c r="E72" i="1"/>
  <c r="F72" i="1"/>
  <c r="E73" i="1"/>
  <c r="F73" i="1"/>
  <c r="E74" i="1"/>
  <c r="F74" i="1" s="1"/>
  <c r="E75" i="1"/>
  <c r="F75" i="1"/>
  <c r="E76" i="1"/>
  <c r="F76" i="1"/>
  <c r="E77" i="1"/>
  <c r="F77" i="1"/>
  <c r="E78" i="1"/>
  <c r="F78" i="1" s="1"/>
  <c r="E79" i="1"/>
  <c r="F79" i="1"/>
  <c r="E80" i="1"/>
  <c r="F80" i="1"/>
  <c r="E81" i="1"/>
  <c r="F81" i="1"/>
  <c r="E82" i="1"/>
  <c r="F82" i="1" s="1"/>
  <c r="E83" i="1"/>
  <c r="F83" i="1"/>
  <c r="E84" i="1"/>
  <c r="F84" i="1"/>
  <c r="E85" i="1"/>
  <c r="F85" i="1"/>
  <c r="E86" i="1"/>
  <c r="F86" i="1"/>
  <c r="E87" i="1"/>
  <c r="F87" i="1"/>
  <c r="E88" i="1"/>
  <c r="F88" i="1"/>
  <c r="E89" i="1"/>
  <c r="F89" i="1"/>
  <c r="E90" i="1"/>
  <c r="F90" i="1"/>
  <c r="E91" i="1"/>
  <c r="F91" i="1"/>
  <c r="E92" i="1"/>
  <c r="F92" i="1"/>
  <c r="E93" i="1"/>
  <c r="F93" i="1" s="1"/>
  <c r="E94" i="1"/>
  <c r="F94" i="1"/>
  <c r="E95" i="1"/>
  <c r="F95" i="1"/>
  <c r="E96" i="1"/>
  <c r="F96" i="1"/>
  <c r="E97" i="1"/>
  <c r="F97" i="1"/>
  <c r="E98" i="1"/>
  <c r="F98" i="1" s="1"/>
  <c r="E99" i="1"/>
  <c r="F99" i="1" s="1"/>
  <c r="E100" i="1"/>
  <c r="F100" i="1"/>
  <c r="E101" i="1"/>
  <c r="F101" i="1"/>
  <c r="E102" i="1"/>
  <c r="F102" i="1"/>
  <c r="E103" i="1"/>
  <c r="F103" i="1"/>
  <c r="E104" i="1"/>
  <c r="F104" i="1"/>
  <c r="E105" i="1"/>
  <c r="F105" i="1"/>
  <c r="E106" i="1"/>
  <c r="F106" i="1"/>
  <c r="E107" i="1"/>
  <c r="F107" i="1" s="1"/>
  <c r="E108" i="1"/>
  <c r="F108" i="1"/>
  <c r="E109" i="1"/>
  <c r="F109" i="1"/>
  <c r="E110" i="1"/>
  <c r="F110" i="1"/>
  <c r="E111" i="1"/>
  <c r="F111" i="1"/>
  <c r="E112" i="1"/>
  <c r="F112" i="1"/>
  <c r="E113" i="1"/>
  <c r="F113" i="1"/>
  <c r="E114" i="1"/>
  <c r="F114" i="1" s="1"/>
  <c r="E115" i="1"/>
  <c r="F115" i="1"/>
  <c r="E116" i="1"/>
  <c r="F116" i="1" s="1"/>
  <c r="E117" i="1"/>
  <c r="F117" i="1"/>
  <c r="E118" i="1"/>
  <c r="F118" i="1"/>
  <c r="E119" i="1"/>
  <c r="F119" i="1"/>
  <c r="E120" i="1"/>
  <c r="F120" i="1"/>
  <c r="E121" i="1"/>
  <c r="F121" i="1"/>
  <c r="E122" i="1"/>
  <c r="F122" i="1"/>
  <c r="E123" i="1"/>
  <c r="F123" i="1"/>
  <c r="E124" i="1"/>
  <c r="F124" i="1"/>
  <c r="E125" i="1"/>
  <c r="F125" i="1"/>
  <c r="E126" i="1"/>
  <c r="F126" i="1" s="1"/>
  <c r="E127" i="1"/>
  <c r="F127" i="1"/>
  <c r="E128" i="1"/>
  <c r="F128" i="1"/>
  <c r="E129" i="1"/>
  <c r="F129" i="1"/>
  <c r="E130" i="1"/>
  <c r="F130" i="1" s="1"/>
  <c r="E131" i="1"/>
  <c r="F131" i="1"/>
  <c r="E132" i="1"/>
  <c r="F132" i="1"/>
  <c r="E133" i="1"/>
  <c r="F133" i="1" s="1"/>
  <c r="E134" i="1"/>
  <c r="F134" i="1"/>
  <c r="E135" i="1"/>
  <c r="F135" i="1"/>
  <c r="E136" i="1"/>
  <c r="F136" i="1"/>
  <c r="E137" i="1"/>
  <c r="F137" i="1"/>
  <c r="E138" i="1"/>
  <c r="F138" i="1"/>
  <c r="E139" i="1"/>
  <c r="F139" i="1"/>
  <c r="E140" i="1"/>
  <c r="F140" i="1" s="1"/>
  <c r="E141" i="1"/>
  <c r="F141" i="1"/>
  <c r="E142" i="1"/>
  <c r="F142" i="1"/>
  <c r="E143" i="1"/>
  <c r="F143" i="1"/>
  <c r="E144" i="1"/>
  <c r="F144" i="1"/>
  <c r="E145" i="1"/>
  <c r="F145" i="1"/>
  <c r="E146" i="1"/>
  <c r="F146" i="1" s="1"/>
  <c r="E147" i="1"/>
  <c r="F147" i="1"/>
  <c r="E148" i="1"/>
  <c r="F148" i="1"/>
  <c r="E149" i="1"/>
  <c r="F149" i="1"/>
  <c r="E150" i="1"/>
  <c r="F150" i="1" s="1"/>
  <c r="E151" i="1"/>
  <c r="F151" i="1"/>
  <c r="E152" i="1"/>
  <c r="F152" i="1"/>
  <c r="E153" i="1"/>
  <c r="F153" i="1"/>
  <c r="E154" i="1"/>
  <c r="F154" i="1"/>
  <c r="E155" i="1"/>
  <c r="F155" i="1"/>
  <c r="E156" i="1"/>
  <c r="F156" i="1"/>
  <c r="E157" i="1"/>
  <c r="F157" i="1"/>
  <c r="E158" i="1"/>
  <c r="F158" i="1"/>
  <c r="E159" i="1"/>
  <c r="F159" i="1" s="1"/>
  <c r="E160" i="1"/>
  <c r="F160" i="1"/>
  <c r="E161" i="1"/>
  <c r="F161" i="1"/>
  <c r="E162" i="1"/>
  <c r="F162" i="1" s="1"/>
  <c r="E163" i="1"/>
  <c r="F163" i="1"/>
  <c r="E164" i="1"/>
  <c r="F164" i="1"/>
  <c r="E165" i="1"/>
  <c r="F165" i="1"/>
  <c r="E166" i="1"/>
  <c r="F166" i="1" s="1"/>
  <c r="E167" i="1"/>
  <c r="F167" i="1" s="1"/>
  <c r="E168" i="1"/>
  <c r="F168" i="1"/>
  <c r="E169" i="1"/>
  <c r="F169" i="1"/>
  <c r="E170" i="1"/>
  <c r="F170" i="1"/>
  <c r="E171" i="1"/>
  <c r="F171" i="1"/>
  <c r="E172" i="1"/>
  <c r="F172" i="1"/>
  <c r="E173" i="1"/>
  <c r="F173" i="1" s="1"/>
  <c r="E174" i="1"/>
  <c r="F174" i="1"/>
  <c r="E175" i="1"/>
  <c r="F175" i="1"/>
  <c r="E176" i="1"/>
  <c r="F176" i="1"/>
  <c r="E177" i="1"/>
  <c r="F177" i="1"/>
  <c r="E178" i="1"/>
  <c r="F178" i="1" s="1"/>
  <c r="E179" i="1"/>
  <c r="F179" i="1"/>
  <c r="B10" i="1"/>
  <c r="B8" i="1" l="1"/>
  <c r="F14" i="1"/>
  <c r="B6" i="1" s="1"/>
  <c r="B7" i="1" l="1"/>
</calcChain>
</file>

<file path=xl/sharedStrings.xml><?xml version="1.0" encoding="utf-8"?>
<sst xmlns="http://schemas.openxmlformats.org/spreadsheetml/2006/main" count="186" uniqueCount="22">
  <si>
    <t>shares</t>
  </si>
  <si>
    <t>Max Volume Buyback</t>
  </si>
  <si>
    <t>USD / CHF
 9.00CET
 same bus.day</t>
  </si>
  <si>
    <t>High</t>
  </si>
  <si>
    <t>Low</t>
  </si>
  <si>
    <r>
      <t xml:space="preserve">Alcon Trading Plan </t>
    </r>
    <r>
      <rPr>
        <sz val="14"/>
        <color theme="1"/>
        <rFont val="Frutiger 45 Light"/>
        <family val="2"/>
      </rPr>
      <t xml:space="preserve">  </t>
    </r>
  </si>
  <si>
    <t xml:space="preserve">Total CHF
</t>
  </si>
  <si>
    <t xml:space="preserve">Total USD
</t>
  </si>
  <si>
    <t>VWAP</t>
  </si>
  <si>
    <t>Wednesday</t>
  </si>
  <si>
    <t>Thursday</t>
  </si>
  <si>
    <t>Friday</t>
  </si>
  <si>
    <t>Monday</t>
  </si>
  <si>
    <t>Tuesday</t>
  </si>
  <si>
    <t>No
of Shares</t>
  </si>
  <si>
    <t>CHF</t>
  </si>
  <si>
    <t>USD</t>
  </si>
  <si>
    <t xml:space="preserve">Total CHF spent </t>
  </si>
  <si>
    <t>Open Volume Buyback</t>
  </si>
  <si>
    <t>Total No of Shares bought</t>
  </si>
  <si>
    <t>Max FMIO per day</t>
  </si>
  <si>
    <t xml:space="preserve">- Volume already bought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</si>
</sst>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#,##0_ ;[Red]\-#,##0\ "/>
    <numFmt numFmtId="165" formatCode="0.000000"/>
    <numFmt numFmtId="166" formatCode="_-&quot;$&quot;* #,##0_-;\-&quot;$&quot;* #,##0_-;_-&quot;$&quot;* &quot;-&quot;_-;_-@_-"/>
    <numFmt numFmtId="167" formatCode="_-&quot;$&quot;* #,##0.00_-;\-&quot;$&quot;* #,##0.00_-;_-&quot;$&quot;* &quot;-&quot;??_-;_-@_-"/>
    <numFmt numFmtId="168" formatCode="_-* #,##0\ _F_-;\-* #,##0\ _F_-;_-* &quot;-&quot;\ _F_-;_-@_-"/>
    <numFmt numFmtId="169" formatCode="_-* #,##0.00\ _F_-;\-* #,##0.00\ _F_-;_-* &quot;-&quot;??\ _F_-;_-@_-"/>
    <numFmt numFmtId="170" formatCode="#,##0.000000"/>
    <numFmt numFmtId="171" formatCode="0.000"/>
  </numFmts>
  <fonts count="30" x14ac:knownFonts="1">
    <font>
      <sz val="10.5"/>
      <color theme="1"/>
      <name val="Frutiger 45 Light"/>
      <family val="2"/>
    </font>
    <font>
      <sz val="11"/>
      <color theme="1"/>
      <name val="Frutiger 55 Roman"/>
      <family val="2"/>
      <scheme val="minor"/>
    </font>
    <font>
      <sz val="11"/>
      <color theme="1"/>
      <name val="Frutiger 55 Roman"/>
      <family val="2"/>
      <scheme val="minor"/>
    </font>
    <font>
      <sz val="11"/>
      <color theme="1"/>
      <name val="Frutiger 55 Roman"/>
      <family val="2"/>
      <scheme val="minor"/>
    </font>
    <font>
      <sz val="10.5"/>
      <color theme="1"/>
      <name val="Frutiger 45 Light"/>
      <family val="2"/>
    </font>
    <font>
      <b/>
      <sz val="18"/>
      <color theme="3"/>
      <name val="UBSHeadline"/>
      <family val="2"/>
      <scheme val="major"/>
    </font>
    <font>
      <b/>
      <sz val="15"/>
      <color theme="3"/>
      <name val="Frutiger 45 Light"/>
      <family val="2"/>
    </font>
    <font>
      <b/>
      <sz val="13"/>
      <color theme="3"/>
      <name val="Frutiger 45 Light"/>
      <family val="2"/>
    </font>
    <font>
      <b/>
      <sz val="11"/>
      <color theme="3"/>
      <name val="Frutiger 45 Light"/>
      <family val="2"/>
    </font>
    <font>
      <sz val="10.5"/>
      <color rgb="FF006100"/>
      <name val="Frutiger 45 Light"/>
      <family val="2"/>
    </font>
    <font>
      <sz val="10.5"/>
      <color rgb="FF9C0006"/>
      <name val="Frutiger 45 Light"/>
      <family val="2"/>
    </font>
    <font>
      <sz val="10.5"/>
      <color rgb="FF9C6500"/>
      <name val="Frutiger 45 Light"/>
      <family val="2"/>
    </font>
    <font>
      <sz val="10.5"/>
      <color rgb="FF3F3F76"/>
      <name val="Frutiger 45 Light"/>
      <family val="2"/>
    </font>
    <font>
      <b/>
      <sz val="10.5"/>
      <color rgb="FF3F3F3F"/>
      <name val="Frutiger 45 Light"/>
      <family val="2"/>
    </font>
    <font>
      <b/>
      <sz val="10.5"/>
      <color rgb="FFFA7D00"/>
      <name val="Frutiger 45 Light"/>
      <family val="2"/>
    </font>
    <font>
      <sz val="10.5"/>
      <color rgb="FFFA7D00"/>
      <name val="Frutiger 45 Light"/>
      <family val="2"/>
    </font>
    <font>
      <b/>
      <sz val="10.5"/>
      <color theme="0"/>
      <name val="Frutiger 45 Light"/>
      <family val="2"/>
    </font>
    <font>
      <sz val="10.5"/>
      <color rgb="FFFF0000"/>
      <name val="Frutiger 45 Light"/>
      <family val="2"/>
    </font>
    <font>
      <i/>
      <sz val="10.5"/>
      <color rgb="FF7F7F7F"/>
      <name val="Frutiger 45 Light"/>
      <family val="2"/>
    </font>
    <font>
      <b/>
      <sz val="10.5"/>
      <color theme="1"/>
      <name val="Frutiger 45 Light"/>
      <family val="2"/>
    </font>
    <font>
      <sz val="20"/>
      <color theme="1"/>
      <name val="Frutiger 45 Light"/>
      <family val="2"/>
    </font>
    <font>
      <sz val="10.5"/>
      <name val="Frutiger 45 Light"/>
      <family val="2"/>
    </font>
    <font>
      <sz val="11"/>
      <color theme="1"/>
      <name val="Frutiger 55 Roman"/>
      <family val="2"/>
      <scheme val="minor"/>
    </font>
    <font>
      <sz val="10"/>
      <name val="Arial"/>
      <family val="2"/>
    </font>
    <font>
      <sz val="8"/>
      <name val="Frutiger 45 Light"/>
      <family val="2"/>
    </font>
    <font>
      <sz val="10"/>
      <color theme="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1"/>
      <color rgb="FF3F3F3F"/>
      <name val="Arial"/>
      <family val="2"/>
    </font>
    <font>
      <sz val="14"/>
      <color theme="1"/>
      <name val="Frutiger 45 Light"/>
      <family val="2"/>
    </font>
  </fonts>
  <fills count="1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B3D172"/>
        <bgColor rgb="FF000000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3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2" fillId="0" borderId="0"/>
    <xf numFmtId="0" fontId="23" fillId="0" borderId="0"/>
    <xf numFmtId="0" fontId="3" fillId="0" borderId="0"/>
    <xf numFmtId="43" fontId="3" fillId="0" borderId="0" applyFont="0" applyFill="0" applyBorder="0" applyAlignment="0" applyProtection="0"/>
    <xf numFmtId="0" fontId="25" fillId="11" borderId="0" applyNumberFormat="0" applyBorder="0" applyAlignment="0" applyProtection="0"/>
    <xf numFmtId="43" fontId="23" fillId="0" borderId="0" applyFont="0" applyFill="0" applyBorder="0" applyAlignment="0" applyProtection="0"/>
    <xf numFmtId="38" fontId="26" fillId="12" borderId="0" applyNumberFormat="0" applyBorder="0" applyAlignment="0" applyProtection="0"/>
    <xf numFmtId="0" fontId="27" fillId="0" borderId="11" applyNumberFormat="0" applyAlignment="0" applyProtection="0">
      <alignment horizontal="left" vertical="center"/>
    </xf>
    <xf numFmtId="0" fontId="27" fillId="0" borderId="12">
      <alignment horizontal="left" vertical="center"/>
    </xf>
    <xf numFmtId="10" fontId="26" fillId="13" borderId="13" applyNumberFormat="0" applyBorder="0" applyAlignment="0" applyProtection="0"/>
    <xf numFmtId="168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23" fillId="0" borderId="0"/>
    <xf numFmtId="10" fontId="23" fillId="0" borderId="0" applyFont="0" applyFill="0" applyBorder="0" applyAlignment="0" applyProtection="0"/>
    <xf numFmtId="0" fontId="28" fillId="6" borderId="5" applyNumberFormat="0" applyAlignment="0" applyProtection="0"/>
    <xf numFmtId="43" fontId="23" fillId="0" borderId="0" applyFont="0" applyFill="0" applyBorder="0" applyAlignment="0" applyProtection="0"/>
    <xf numFmtId="0" fontId="23" fillId="0" borderId="0"/>
    <xf numFmtId="1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0" fillId="0" borderId="0" xfId="0" applyFont="1"/>
    <xf numFmtId="3" fontId="0" fillId="0" borderId="0" xfId="0" applyNumberFormat="1"/>
    <xf numFmtId="3" fontId="0" fillId="0" borderId="10" xfId="0" applyNumberFormat="1" applyBorder="1"/>
    <xf numFmtId="4" fontId="0" fillId="0" borderId="0" xfId="0" applyNumberFormat="1"/>
    <xf numFmtId="0" fontId="0" fillId="0" borderId="10" xfId="0" applyBorder="1"/>
    <xf numFmtId="0" fontId="0" fillId="0" borderId="10" xfId="0" quotePrefix="1" applyBorder="1"/>
    <xf numFmtId="0" fontId="0" fillId="9" borderId="0" xfId="0" applyFill="1"/>
    <xf numFmtId="0" fontId="20" fillId="0" borderId="0" xfId="0" applyFont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4" fontId="0" fillId="0" borderId="0" xfId="0" applyNumberFormat="1" applyProtection="1">
      <protection locked="0"/>
    </xf>
    <xf numFmtId="164" fontId="0" fillId="0" borderId="0" xfId="0" applyNumberFormat="1"/>
    <xf numFmtId="3" fontId="19" fillId="0" borderId="0" xfId="0" applyNumberFormat="1" applyFont="1"/>
    <xf numFmtId="3" fontId="19" fillId="0" borderId="0" xfId="0" applyNumberFormat="1" applyFont="1" applyProtection="1">
      <protection locked="0"/>
    </xf>
    <xf numFmtId="3" fontId="0" fillId="10" borderId="0" xfId="0" applyNumberFormat="1" applyFill="1"/>
    <xf numFmtId="3" fontId="0" fillId="10" borderId="10" xfId="0" applyNumberFormat="1" applyFill="1" applyBorder="1"/>
    <xf numFmtId="0" fontId="0" fillId="10" borderId="0" xfId="0" applyFill="1" applyProtection="1">
      <protection locked="0"/>
    </xf>
    <xf numFmtId="0" fontId="0" fillId="10" borderId="10" xfId="0" applyFill="1" applyBorder="1" applyProtection="1">
      <protection locked="0"/>
    </xf>
    <xf numFmtId="165" fontId="0" fillId="0" borderId="0" xfId="0" applyNumberFormat="1"/>
    <xf numFmtId="0" fontId="19" fillId="0" borderId="0" xfId="0" applyFont="1" applyAlignment="1">
      <alignment wrapText="1"/>
    </xf>
    <xf numFmtId="0" fontId="21" fillId="14" borderId="0" xfId="0" applyFont="1" applyFill="1"/>
    <xf numFmtId="3" fontId="21" fillId="14" borderId="0" xfId="0" applyNumberFormat="1" applyFont="1" applyFill="1"/>
    <xf numFmtId="4" fontId="0" fillId="0" borderId="10" xfId="0" applyNumberFormat="1" applyBorder="1"/>
    <xf numFmtId="170" fontId="0" fillId="10" borderId="0" xfId="0" applyNumberFormat="1" applyFill="1" applyProtection="1">
      <protection locked="0"/>
    </xf>
    <xf numFmtId="170" fontId="0" fillId="10" borderId="10" xfId="0" applyNumberFormat="1" applyFill="1" applyBorder="1" applyProtection="1">
      <protection locked="0"/>
    </xf>
    <xf numFmtId="4" fontId="0" fillId="0" borderId="10" xfId="0" applyNumberFormat="1" applyBorder="1" applyProtection="1">
      <protection locked="0"/>
    </xf>
    <xf numFmtId="0" fontId="21" fillId="0" borderId="0" xfId="0" applyFont="1"/>
    <xf numFmtId="3" fontId="21" fillId="0" borderId="0" xfId="0" applyNumberFormat="1" applyFont="1"/>
    <xf numFmtId="0" fontId="0" fillId="10" borderId="10" xfId="0" applyFill="1" applyBorder="1" applyAlignment="1">
      <alignment horizontal="center" wrapText="1"/>
    </xf>
    <xf numFmtId="0" fontId="0" fillId="10" borderId="10" xfId="0" applyFill="1" applyBorder="1" applyAlignment="1">
      <alignment horizontal="center"/>
    </xf>
    <xf numFmtId="0" fontId="0" fillId="0" borderId="0" xfId="0" applyAlignment="1">
      <alignment horizontal="center" wrapText="1"/>
    </xf>
    <xf numFmtId="171" fontId="0" fillId="10" borderId="0" xfId="0" applyNumberFormat="1" applyFill="1" applyProtection="1">
      <protection locked="0"/>
    </xf>
    <xf numFmtId="171" fontId="0" fillId="10" borderId="10" xfId="0" applyNumberFormat="1" applyFill="1" applyBorder="1" applyProtection="1">
      <protection locked="0"/>
    </xf>
    <xf numFmtId="14" fontId="4" fillId="15" borderId="0" xfId="0" applyNumberFormat="1" applyFont="1" applyFill="1"/>
    <xf numFmtId="0" fontId="4" fillId="15" borderId="0" xfId="0" applyFont="1" applyFill="1"/>
    <xf numFmtId="14" fontId="4" fillId="15" borderId="10" xfId="0" applyNumberFormat="1" applyFont="1" applyFill="1" applyBorder="1"/>
    <xf numFmtId="0" fontId="4" fillId="15" borderId="10" xfId="0" applyFont="1" applyFill="1" applyBorder="1"/>
  </cellXfs>
  <cellStyles count="93">
    <cellStyle name="Accent2 2" xfId="22" xr:uid="{CF145F49-EC4A-4F84-A077-65FB2D142CB1}"/>
    <cellStyle name="Bad" xfId="7" builtinId="27" hidden="1"/>
    <cellStyle name="Calculation" xfId="11" builtinId="22" hidden="1"/>
    <cellStyle name="Check Cell" xfId="13" builtinId="23" hidden="1"/>
    <cellStyle name="Comma 2" xfId="23" xr:uid="{4D9BC4D9-CEF3-4FEC-B67F-810394C22876}"/>
    <cellStyle name="Comma 2 2" xfId="35" xr:uid="{58771EB6-831C-4C43-8F9A-B806EA3BA93A}"/>
    <cellStyle name="Comma 2 2 2" xfId="76" xr:uid="{F221D472-EA2A-4F3A-A550-177C094DDB7E}"/>
    <cellStyle name="Comma 2 2 2 2" xfId="90" xr:uid="{191F0F64-8DB9-4F9D-9E26-58E4743F548B}"/>
    <cellStyle name="Comma 2 2 3" xfId="83" xr:uid="{E5E3912C-C630-41CE-9FBF-490AFEF8405D}"/>
    <cellStyle name="Comma 2 3" xfId="75" xr:uid="{E84F0EFF-453F-43B9-B77F-C321A800C128}"/>
    <cellStyle name="Comma 2 3 2" xfId="89" xr:uid="{CCCF8764-E31F-4A1A-8B5B-C199E9C9031B}"/>
    <cellStyle name="Comma 2 4" xfId="82" xr:uid="{20821AAF-8E0F-45F0-B5D8-C4FB2AE25E4E}"/>
    <cellStyle name="Comma 3" xfId="38" xr:uid="{AC29626E-3B38-4DD0-99BE-E77F12D07E63}"/>
    <cellStyle name="Comma 3 2" xfId="77" xr:uid="{9A6897D8-C2D9-4C21-8DFB-015C699072C7}"/>
    <cellStyle name="Comma 3 2 2" xfId="91" xr:uid="{5671B736-5745-4F82-B570-7F02403882E5}"/>
    <cellStyle name="Comma 3 3" xfId="84" xr:uid="{AADA0E68-F250-4A2B-9044-35E103BF0B8E}"/>
    <cellStyle name="Comma 4" xfId="71" xr:uid="{C3619783-1798-4BE0-BBE7-8845359463EE}"/>
    <cellStyle name="Comma 4 2" xfId="78" xr:uid="{8B47EF2F-288E-4297-80E8-3EEDED197824}"/>
    <cellStyle name="Comma 4 2 2" xfId="92" xr:uid="{1BA87C5E-2DAD-45CA-9E55-EEEF4083EBDD}"/>
    <cellStyle name="Comma 4 3" xfId="85" xr:uid="{0702FA1F-AF83-483F-9393-052243715AB3}"/>
    <cellStyle name="Comma 5" xfId="21" xr:uid="{DD68EA62-3A31-41E2-BD0F-86726B550EC8}"/>
    <cellStyle name="Comma 5 2" xfId="74" xr:uid="{BC15B5F7-4C46-4B90-921E-9D15B22186FE}"/>
    <cellStyle name="Comma 5 2 2" xfId="88" xr:uid="{A5B503B4-0EAC-462F-8EEB-6715BD5BD97C}"/>
    <cellStyle name="Comma 5 3" xfId="81" xr:uid="{FDAD7345-DD30-4AA3-87AE-36E7D28EA4F4}"/>
    <cellStyle name="Explanatory Text" xfId="16" builtinId="53" hidden="1"/>
    <cellStyle name="Good" xfId="6" builtinId="26" hidden="1"/>
    <cellStyle name="Grey" xfId="24" xr:uid="{4DF53F23-1679-41D0-AE52-261AFF3696AB}"/>
    <cellStyle name="Header1" xfId="25" xr:uid="{A0CEAA23-7BBB-4F4C-86A5-2AB9AACE7FC6}"/>
    <cellStyle name="Header2" xfId="26" xr:uid="{31A34DD9-29BF-40D4-8B6D-5F0BC79338B4}"/>
    <cellStyle name="Heading 1" xfId="2" builtinId="16" hidden="1"/>
    <cellStyle name="Heading 2" xfId="3" builtinId="17" hidden="1"/>
    <cellStyle name="Heading 3" xfId="4" builtinId="18" hidden="1"/>
    <cellStyle name="Heading 4" xfId="5" builtinId="19" hidden="1"/>
    <cellStyle name="Input" xfId="9" builtinId="20" hidden="1"/>
    <cellStyle name="Input [yellow]" xfId="27" xr:uid="{A333FD0C-02F1-42C8-B883-D0C563B587E7}"/>
    <cellStyle name="Linked Cell" xfId="12" builtinId="24" hidden="1"/>
    <cellStyle name="Milliers [0]_mk" xfId="28" xr:uid="{2C1393C6-6850-49A9-9AC1-BF5EEDFD90CD}"/>
    <cellStyle name="Milliers_mk" xfId="29" xr:uid="{1D5BCB60-7937-4F1A-AB9F-75D8FC3A3D16}"/>
    <cellStyle name="Monétaire [0]_mk" xfId="30" xr:uid="{AA28152A-B241-4187-B893-7A0EC48C9C74}"/>
    <cellStyle name="Monétaire_mk" xfId="31" xr:uid="{4A8021E1-27EC-44B1-8C7D-57ABAB6F8216}"/>
    <cellStyle name="Neutral" xfId="8" builtinId="28" hidden="1"/>
    <cellStyle name="Normal" xfId="0" builtinId="0"/>
    <cellStyle name="Normal - Style1" xfId="32" xr:uid="{F617F48A-8D8F-41D2-8E7C-8C5DD1864717}"/>
    <cellStyle name="Normal - Style1 2" xfId="36" xr:uid="{E3FB4D86-2082-45DB-8AC0-2C358930CF1F}"/>
    <cellStyle name="Normal 10" xfId="46" xr:uid="{9A6C7DF6-FA65-4C2E-B4A3-8EE34BFC7713}"/>
    <cellStyle name="Normal 11" xfId="47" xr:uid="{12824A91-D5B6-489A-80C8-91AF00BB2E89}"/>
    <cellStyle name="Normal 12" xfId="48" xr:uid="{60670E5E-E1C5-4A3D-83E8-E9FAF52E9676}"/>
    <cellStyle name="Normal 13" xfId="49" xr:uid="{6C33FBD4-0F6B-496F-A619-08C8FC371185}"/>
    <cellStyle name="Normal 14" xfId="50" xr:uid="{F3D7514D-D987-4A7C-AFA8-697064A17931}"/>
    <cellStyle name="Normal 15" xfId="51" xr:uid="{662653CE-9183-4398-B867-91D64533BD85}"/>
    <cellStyle name="Normal 16" xfId="52" xr:uid="{94ACA052-A4AE-4144-9C70-95F6413B02DF}"/>
    <cellStyle name="Normal 17" xfId="53" xr:uid="{6F75B2D8-70C1-4B78-8015-789D218CE7B9}"/>
    <cellStyle name="Normal 18" xfId="54" xr:uid="{7AD5F009-9C9F-468B-B568-10EAA967444F}"/>
    <cellStyle name="Normal 19" xfId="55" xr:uid="{2181888C-7D86-4F00-B531-41125E95992A}"/>
    <cellStyle name="Normal 2" xfId="19" xr:uid="{00000000-0005-0000-0000-00000D000000}"/>
    <cellStyle name="Normal 20" xfId="56" xr:uid="{D3938ED4-BB91-4455-A96D-BF49CBF89C9D}"/>
    <cellStyle name="Normal 21" xfId="57" xr:uid="{511DD684-6FD8-4EA2-9095-4C21034E5D05}"/>
    <cellStyle name="Normal 22" xfId="58" xr:uid="{EBDAB018-77DC-49E3-966D-F4C5DD2EED39}"/>
    <cellStyle name="Normal 23" xfId="59" xr:uid="{45407415-5B65-41EE-8767-BC20A356739C}"/>
    <cellStyle name="Normal 24" xfId="60" xr:uid="{7E0E2684-4156-4EAA-9194-1341B037F0D8}"/>
    <cellStyle name="Normal 25" xfId="61" xr:uid="{E9F2CD01-EBD7-4E46-BE1B-1900C2CBE97D}"/>
    <cellStyle name="Normal 26" xfId="62" xr:uid="{F46A0CDF-48F4-4506-8313-7914388891EE}"/>
    <cellStyle name="Normal 27" xfId="63" xr:uid="{98937385-30FE-4EEB-AB1E-42EF20DADF32}"/>
    <cellStyle name="Normal 28" xfId="64" xr:uid="{BB45BBB1-3E48-422C-9E00-EB90F0DB47BA}"/>
    <cellStyle name="Normal 29" xfId="65" xr:uid="{6EF83BE3-07EE-40F7-96EE-E86D229B2100}"/>
    <cellStyle name="Normal 3" xfId="18" xr:uid="{00000000-0005-0000-0000-00000E000000}"/>
    <cellStyle name="Normal 3 2" xfId="39" xr:uid="{CEDC1A6F-D262-4D27-866F-F4A09F70541C}"/>
    <cellStyle name="Normal 3 3" xfId="72" xr:uid="{C6AD6F4A-6C6C-44FE-AD1B-E1A7E7F13CDC}"/>
    <cellStyle name="Normal 3 3 2" xfId="86" xr:uid="{DC2B39D0-BC5A-4822-A3A4-D88397321536}"/>
    <cellStyle name="Normal 3 4" xfId="79" xr:uid="{F1A2B6BD-5DFD-4B37-9EE0-5AE390138CF2}"/>
    <cellStyle name="Normal 30" xfId="66" xr:uid="{5D3CEDF6-824D-4D4F-9892-D37DD0D8617C}"/>
    <cellStyle name="Normal 31" xfId="67" xr:uid="{5A1019AA-5191-4A9C-A555-D8A6E70321A3}"/>
    <cellStyle name="Normal 31 2" xfId="68" xr:uid="{0ABC1FE8-1385-48AD-9878-CBD13D50B089}"/>
    <cellStyle name="Normal 32" xfId="69" xr:uid="{CA9128FB-FA96-4307-980C-3F445F868776}"/>
    <cellStyle name="Normal 33" xfId="70" xr:uid="{3C709A8C-C27E-4F5B-9D87-FDD2363FE1FB}"/>
    <cellStyle name="Normal 34" xfId="20" xr:uid="{72D81804-0170-428E-9687-00F09164C1C7}"/>
    <cellStyle name="Normal 34 2" xfId="73" xr:uid="{7F6D7BD0-4EDA-493D-99F3-D8BA54EC0BD2}"/>
    <cellStyle name="Normal 34 2 2" xfId="87" xr:uid="{97512F7A-1ED5-4787-B8D2-8EFCC7A5F121}"/>
    <cellStyle name="Normal 34 3" xfId="80" xr:uid="{F0CB854A-2713-4D79-9027-675BD07BD7C5}"/>
    <cellStyle name="Normal 4" xfId="40" xr:uid="{735373F7-5F3E-43B1-BE08-1DFCD16028B1}"/>
    <cellStyle name="Normal 5" xfId="41" xr:uid="{D7427865-1F43-404F-A322-F3F9E66703DF}"/>
    <cellStyle name="Normal 6" xfId="42" xr:uid="{D3A06E21-933C-4D6C-BDC3-90089ACA13BE}"/>
    <cellStyle name="Normal 7" xfId="43" xr:uid="{C930FECB-83C0-4937-8F23-884AB7A8FD37}"/>
    <cellStyle name="Normal 8" xfId="44" xr:uid="{585960A9-89DD-451C-9129-70661CB95C34}"/>
    <cellStyle name="Normal 9" xfId="45" xr:uid="{43E9E39B-06B5-4BA9-9712-76F09474C226}"/>
    <cellStyle name="Note" xfId="15" builtinId="10" hidden="1"/>
    <cellStyle name="Output" xfId="10" builtinId="21" hidden="1"/>
    <cellStyle name="Output 2" xfId="34" xr:uid="{37775C67-B6BA-49BD-BF64-605CD54C0FE1}"/>
    <cellStyle name="Percent [2]" xfId="33" xr:uid="{C4E9EC46-2798-4314-8F6D-FA099D3EFB04}"/>
    <cellStyle name="Percent [2] 2" xfId="37" xr:uid="{021E0C4F-AA71-406B-B534-963C96EAFA28}"/>
    <cellStyle name="Title" xfId="1" builtinId="15" hidden="1"/>
    <cellStyle name="Total" xfId="17" builtinId="25" hidden="1"/>
    <cellStyle name="Warning Text" xfId="14" builtinId="11" hidden="1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PresXpress_OnScreen_Theme">
  <a:themeElements>
    <a:clrScheme name="UBS Colorset">
      <a:dk1>
        <a:sysClr val="windowText" lastClr="000000"/>
      </a:dk1>
      <a:lt1>
        <a:sysClr val="window" lastClr="FFFFFF"/>
      </a:lt1>
      <a:dk2>
        <a:srgbClr val="E60000"/>
      </a:dk2>
      <a:lt2>
        <a:srgbClr val="FFFFFF"/>
      </a:lt2>
      <a:accent1>
        <a:srgbClr val="3692CA"/>
      </a:accent1>
      <a:accent2>
        <a:srgbClr val="C09979"/>
      </a:accent2>
      <a:accent3>
        <a:srgbClr val="4D3C2F"/>
      </a:accent3>
      <a:accent4>
        <a:srgbClr val="AFBCD5"/>
      </a:accent4>
      <a:accent5>
        <a:srgbClr val="759731"/>
      </a:accent5>
      <a:accent6>
        <a:srgbClr val="A43725"/>
      </a:accent6>
      <a:hlink>
        <a:srgbClr val="0000FF"/>
      </a:hlink>
      <a:folHlink>
        <a:srgbClr val="800080"/>
      </a:folHlink>
    </a:clrScheme>
    <a:fontScheme name="UBS OnScreen Fontset">
      <a:majorFont>
        <a:latin typeface="UBSHeadline"/>
        <a:ea typeface="MS PGothic"/>
        <a:cs typeface=""/>
      </a:majorFont>
      <a:minorFont>
        <a:latin typeface="Frutiger 55 Roman"/>
        <a:ea typeface="MS PGothic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9050">
          <a:solidFill>
            <a:srgbClr val="7B7D80"/>
          </a:solidFill>
        </a:ln>
      </a:spPr>
      <a:bodyPr rot="0" spcFirstLastPara="0" vertOverflow="overflow" horzOverflow="overflow" vert="horz" wrap="square" lIns="0" tIns="0" rIns="0" bIns="0" numCol="1" spcCol="0" rtlCol="0" fromWordArt="0" anchor="ctr" anchorCtr="0" forceAA="0" compatLnSpc="1">
        <a:prstTxWarp prst="textNoShape">
          <a:avLst/>
        </a:prstTxWarp>
        <a:noAutofit/>
      </a:bodyPr>
      <a:lstStyle>
        <a:defPPr algn="ctr">
          <a:defRPr dirty="0" smtClean="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9050">
          <a:solidFill>
            <a:srgbClr val="7B7D80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noAutofit/>
      </a:bodyPr>
      <a:lstStyle>
        <a:defPPr>
          <a:defRPr dirty="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179"/>
  <sheetViews>
    <sheetView showGridLines="0" tabSelected="1" zoomScaleNormal="100" workbookViewId="0">
      <pane ySplit="13" topLeftCell="A42" activePane="bottomLeft" state="frozen"/>
      <selection pane="bottomLeft" activeCell="D55" sqref="D55"/>
    </sheetView>
  </sheetViews>
  <sheetFormatPr defaultColWidth="9" defaultRowHeight="15.75" x14ac:dyDescent="0.3"/>
  <cols>
    <col min="1" max="1" width="34.75" customWidth="1"/>
    <col min="2" max="2" width="16.625" customWidth="1"/>
    <col min="3" max="3" width="13.375" style="9" customWidth="1"/>
    <col min="4" max="4" width="11.5" customWidth="1"/>
    <col min="5" max="5" width="14.125" customWidth="1"/>
    <col min="6" max="6" width="13.25" customWidth="1"/>
    <col min="7" max="7" width="11.375" customWidth="1"/>
    <col min="8" max="9" width="9.625" customWidth="1"/>
    <col min="10" max="10" width="12.875" customWidth="1"/>
    <col min="11" max="11" width="12" customWidth="1"/>
    <col min="12" max="12" width="2.125" bestFit="1" customWidth="1"/>
    <col min="13" max="13" width="11.625" customWidth="1"/>
    <col min="14" max="14" width="10.125" bestFit="1" customWidth="1"/>
  </cols>
  <sheetData>
    <row r="1" spans="1:11" s="1" customFormat="1" ht="25.5" x14ac:dyDescent="0.35">
      <c r="A1" s="1" t="s">
        <v>5</v>
      </c>
      <c r="C1" s="8"/>
    </row>
    <row r="3" spans="1:11" x14ac:dyDescent="0.3">
      <c r="B3" s="2"/>
      <c r="C3" s="10"/>
    </row>
    <row r="4" spans="1:11" x14ac:dyDescent="0.3">
      <c r="B4" s="12"/>
    </row>
    <row r="5" spans="1:11" x14ac:dyDescent="0.3">
      <c r="A5" t="s">
        <v>1</v>
      </c>
      <c r="B5" s="2">
        <v>1500000000</v>
      </c>
      <c r="C5" s="9" t="s">
        <v>16</v>
      </c>
      <c r="J5" s="19"/>
    </row>
    <row r="6" spans="1:11" x14ac:dyDescent="0.3">
      <c r="A6" s="6" t="s">
        <v>21</v>
      </c>
      <c r="B6" s="3">
        <f>SUM($F$14:F179)</f>
        <v>322409743.12684458</v>
      </c>
      <c r="C6" s="9" t="s">
        <v>16</v>
      </c>
      <c r="K6" s="4"/>
    </row>
    <row r="7" spans="1:11" x14ac:dyDescent="0.3">
      <c r="A7" s="21" t="s">
        <v>18</v>
      </c>
      <c r="B7" s="22">
        <f>B5-B6</f>
        <v>1177590256.8731554</v>
      </c>
      <c r="C7" s="9" t="s">
        <v>16</v>
      </c>
    </row>
    <row r="8" spans="1:11" x14ac:dyDescent="0.3">
      <c r="A8" s="27" t="s">
        <v>17</v>
      </c>
      <c r="B8" s="28">
        <f>SUM($E$14:E179)</f>
        <v>256385986.08893499</v>
      </c>
      <c r="C8" s="28" t="s">
        <v>15</v>
      </c>
    </row>
    <row r="9" spans="1:11" x14ac:dyDescent="0.3">
      <c r="B9" s="28"/>
      <c r="E9" s="4"/>
      <c r="F9" s="4"/>
    </row>
    <row r="10" spans="1:11" x14ac:dyDescent="0.3">
      <c r="A10" t="s">
        <v>19</v>
      </c>
      <c r="B10" s="28">
        <f>SUM($C$14:C179)</f>
        <v>4847081</v>
      </c>
      <c r="C10" s="9" t="s">
        <v>0</v>
      </c>
      <c r="E10" s="4"/>
      <c r="F10" s="4"/>
    </row>
    <row r="11" spans="1:11" x14ac:dyDescent="0.3">
      <c r="A11" s="20" t="s">
        <v>20</v>
      </c>
      <c r="B11" s="13">
        <v>232152</v>
      </c>
      <c r="C11" s="14" t="s">
        <v>0</v>
      </c>
      <c r="E11" s="4"/>
      <c r="F11" s="4"/>
    </row>
    <row r="12" spans="1:11" x14ac:dyDescent="0.3">
      <c r="A12" s="7"/>
      <c r="C12" s="11"/>
      <c r="D12" s="4"/>
      <c r="E12" s="4"/>
      <c r="F12" s="4"/>
    </row>
    <row r="13" spans="1:11" ht="63" x14ac:dyDescent="0.3">
      <c r="B13" s="5"/>
      <c r="C13" s="29" t="s">
        <v>14</v>
      </c>
      <c r="D13" s="30" t="s">
        <v>8</v>
      </c>
      <c r="E13" s="31" t="s">
        <v>6</v>
      </c>
      <c r="F13" s="31" t="s">
        <v>7</v>
      </c>
      <c r="G13" s="29" t="s">
        <v>2</v>
      </c>
      <c r="H13" s="29" t="s">
        <v>3</v>
      </c>
      <c r="I13" s="29" t="s">
        <v>4</v>
      </c>
    </row>
    <row r="14" spans="1:11" x14ac:dyDescent="0.3">
      <c r="A14" s="34">
        <v>46149</v>
      </c>
      <c r="B14" s="35" t="s">
        <v>10</v>
      </c>
      <c r="C14" s="15">
        <v>100000</v>
      </c>
      <c r="D14" s="24">
        <v>50.736604</v>
      </c>
      <c r="E14" s="11">
        <f t="shared" ref="E14:E56" si="0">C14*D14</f>
        <v>5073660.4000000004</v>
      </c>
      <c r="F14" s="4">
        <f t="shared" ref="F14:F56" si="1">IFERROR(E14/G14,0)</f>
        <v>6517225.9473346183</v>
      </c>
      <c r="G14" s="17">
        <v>0.77849999999999997</v>
      </c>
      <c r="H14" s="32">
        <v>51.22</v>
      </c>
      <c r="I14" s="32">
        <v>50.22</v>
      </c>
    </row>
    <row r="15" spans="1:11" x14ac:dyDescent="0.3">
      <c r="A15" s="36">
        <v>46150</v>
      </c>
      <c r="B15" s="37" t="s">
        <v>11</v>
      </c>
      <c r="C15" s="16">
        <v>100000</v>
      </c>
      <c r="D15" s="25">
        <v>50.300587999999998</v>
      </c>
      <c r="E15" s="26">
        <f t="shared" si="0"/>
        <v>5030058.8</v>
      </c>
      <c r="F15" s="23">
        <f t="shared" si="1"/>
        <v>6455414.271047228</v>
      </c>
      <c r="G15" s="18">
        <v>0.7792</v>
      </c>
      <c r="H15" s="33">
        <v>50.86</v>
      </c>
      <c r="I15" s="33">
        <v>49.47</v>
      </c>
    </row>
    <row r="16" spans="1:11" x14ac:dyDescent="0.3">
      <c r="A16" s="34">
        <v>46153</v>
      </c>
      <c r="B16" s="35" t="s">
        <v>12</v>
      </c>
      <c r="C16" s="15">
        <v>100000</v>
      </c>
      <c r="D16" s="24">
        <v>48.857439999999997</v>
      </c>
      <c r="E16" s="11">
        <f t="shared" si="0"/>
        <v>4885744</v>
      </c>
      <c r="F16" s="4">
        <f t="shared" si="1"/>
        <v>6282299.087051563</v>
      </c>
      <c r="G16" s="17">
        <v>0.77769999999999995</v>
      </c>
      <c r="H16" s="32">
        <v>49.13</v>
      </c>
      <c r="I16" s="32">
        <v>48.24</v>
      </c>
    </row>
    <row r="17" spans="1:9" x14ac:dyDescent="0.3">
      <c r="A17" s="34">
        <v>46154</v>
      </c>
      <c r="B17" s="35" t="s">
        <v>13</v>
      </c>
      <c r="C17" s="15">
        <v>100000</v>
      </c>
      <c r="D17" s="24">
        <v>48.951422000000001</v>
      </c>
      <c r="E17" s="11">
        <f t="shared" si="0"/>
        <v>4895142.2</v>
      </c>
      <c r="F17" s="4">
        <f t="shared" si="1"/>
        <v>6275018.8437379822</v>
      </c>
      <c r="G17" s="17">
        <v>0.78010000000000002</v>
      </c>
      <c r="H17" s="32">
        <v>49.69</v>
      </c>
      <c r="I17" s="32">
        <v>48.16</v>
      </c>
    </row>
    <row r="18" spans="1:9" x14ac:dyDescent="0.3">
      <c r="A18" s="34">
        <v>46155</v>
      </c>
      <c r="B18" s="35" t="s">
        <v>9</v>
      </c>
      <c r="C18" s="15">
        <v>100000</v>
      </c>
      <c r="D18" s="24">
        <v>49.931069999999998</v>
      </c>
      <c r="E18" s="11">
        <f t="shared" si="0"/>
        <v>4993107</v>
      </c>
      <c r="F18" s="4">
        <f t="shared" si="1"/>
        <v>6391586.0215053763</v>
      </c>
      <c r="G18" s="17">
        <v>0.78120000000000001</v>
      </c>
      <c r="H18" s="32">
        <v>50.6</v>
      </c>
      <c r="I18" s="32">
        <v>49.32</v>
      </c>
    </row>
    <row r="19" spans="1:9" x14ac:dyDescent="0.3">
      <c r="A19" s="36">
        <v>46157</v>
      </c>
      <c r="B19" s="37" t="s">
        <v>11</v>
      </c>
      <c r="C19" s="16">
        <v>100000</v>
      </c>
      <c r="D19" s="25">
        <v>50.753540000000001</v>
      </c>
      <c r="E19" s="26">
        <f t="shared" si="0"/>
        <v>5075354</v>
      </c>
      <c r="F19" s="23">
        <f t="shared" si="1"/>
        <v>6458015.0146329049</v>
      </c>
      <c r="G19" s="18">
        <v>0.78590000000000004</v>
      </c>
      <c r="H19" s="33">
        <v>51.18</v>
      </c>
      <c r="I19" s="33">
        <v>50.48</v>
      </c>
    </row>
    <row r="20" spans="1:9" x14ac:dyDescent="0.3">
      <c r="A20" s="34">
        <v>46160</v>
      </c>
      <c r="B20" s="35" t="s">
        <v>12</v>
      </c>
      <c r="C20" s="15">
        <v>100000</v>
      </c>
      <c r="D20" s="24">
        <v>51.091459999999998</v>
      </c>
      <c r="E20" s="11">
        <f t="shared" si="0"/>
        <v>5109146</v>
      </c>
      <c r="F20" s="4">
        <f t="shared" si="1"/>
        <v>6504323.3609166136</v>
      </c>
      <c r="G20" s="17">
        <v>0.78549999999999998</v>
      </c>
      <c r="H20" s="32">
        <v>51.9</v>
      </c>
      <c r="I20" s="32">
        <v>50.16</v>
      </c>
    </row>
    <row r="21" spans="1:9" x14ac:dyDescent="0.3">
      <c r="A21" s="34">
        <v>46161</v>
      </c>
      <c r="B21" s="35" t="s">
        <v>13</v>
      </c>
      <c r="C21" s="15">
        <v>100000</v>
      </c>
      <c r="D21" s="24">
        <v>52.665219999999998</v>
      </c>
      <c r="E21" s="11">
        <f t="shared" si="0"/>
        <v>5266522</v>
      </c>
      <c r="F21" s="4">
        <f t="shared" si="1"/>
        <v>6701262.2471052296</v>
      </c>
      <c r="G21" s="17">
        <v>0.78590000000000004</v>
      </c>
      <c r="H21" s="32">
        <v>53.1</v>
      </c>
      <c r="I21" s="32">
        <v>52.14</v>
      </c>
    </row>
    <row r="22" spans="1:9" x14ac:dyDescent="0.3">
      <c r="A22" s="34">
        <v>46162</v>
      </c>
      <c r="B22" s="35" t="s">
        <v>9</v>
      </c>
      <c r="C22" s="15">
        <v>100000</v>
      </c>
      <c r="D22" s="24">
        <v>52.822980000000001</v>
      </c>
      <c r="E22" s="11">
        <f t="shared" si="0"/>
        <v>5282298</v>
      </c>
      <c r="F22" s="4">
        <f t="shared" si="1"/>
        <v>6683069.3319838056</v>
      </c>
      <c r="G22" s="17">
        <v>0.79039999999999999</v>
      </c>
      <c r="H22" s="32">
        <v>53.38</v>
      </c>
      <c r="I22" s="32">
        <v>52.28</v>
      </c>
    </row>
    <row r="23" spans="1:9" x14ac:dyDescent="0.3">
      <c r="A23" s="34">
        <v>46163</v>
      </c>
      <c r="B23" s="35" t="s">
        <v>10</v>
      </c>
      <c r="C23" s="15">
        <v>100000</v>
      </c>
      <c r="D23" s="24">
        <v>53.438000000000002</v>
      </c>
      <c r="E23" s="11">
        <f t="shared" si="0"/>
        <v>5343800</v>
      </c>
      <c r="F23" s="4">
        <f t="shared" si="1"/>
        <v>6787501.587704814</v>
      </c>
      <c r="G23" s="17">
        <v>0.7873</v>
      </c>
      <c r="H23" s="32">
        <v>53.78</v>
      </c>
      <c r="I23" s="32">
        <v>52.86</v>
      </c>
    </row>
    <row r="24" spans="1:9" x14ac:dyDescent="0.3">
      <c r="A24" s="36">
        <v>46164</v>
      </c>
      <c r="B24" s="37" t="s">
        <v>11</v>
      </c>
      <c r="C24" s="16">
        <v>100000</v>
      </c>
      <c r="D24" s="25">
        <v>53.570459999999997</v>
      </c>
      <c r="E24" s="26">
        <f t="shared" si="0"/>
        <v>5357046</v>
      </c>
      <c r="F24" s="23">
        <f t="shared" si="1"/>
        <v>6809515.6984873526</v>
      </c>
      <c r="G24" s="18">
        <v>0.78669999999999995</v>
      </c>
      <c r="H24" s="33">
        <v>53.86</v>
      </c>
      <c r="I24" s="33">
        <v>53.28</v>
      </c>
    </row>
    <row r="25" spans="1:9" x14ac:dyDescent="0.3">
      <c r="A25" s="34">
        <v>46168</v>
      </c>
      <c r="B25" s="35" t="s">
        <v>13</v>
      </c>
      <c r="C25" s="15">
        <v>100000</v>
      </c>
      <c r="D25" s="24">
        <v>53.531059999999997</v>
      </c>
      <c r="E25" s="11">
        <f t="shared" si="0"/>
        <v>5353106</v>
      </c>
      <c r="F25" s="4">
        <f t="shared" si="1"/>
        <v>6820981.1416921504</v>
      </c>
      <c r="G25" s="17">
        <v>0.78480000000000005</v>
      </c>
      <c r="H25" s="32">
        <v>53.94</v>
      </c>
      <c r="I25" s="32">
        <v>53.16</v>
      </c>
    </row>
    <row r="26" spans="1:9" x14ac:dyDescent="0.3">
      <c r="A26" s="34">
        <v>46169</v>
      </c>
      <c r="B26" s="35" t="s">
        <v>9</v>
      </c>
      <c r="C26" s="15">
        <v>100000</v>
      </c>
      <c r="D26" s="24">
        <v>53.475760000000001</v>
      </c>
      <c r="E26" s="11">
        <f t="shared" si="0"/>
        <v>5347576</v>
      </c>
      <c r="F26" s="4">
        <f t="shared" si="1"/>
        <v>6813934.760448521</v>
      </c>
      <c r="G26" s="17">
        <v>0.78480000000000005</v>
      </c>
      <c r="H26" s="32">
        <v>53.98</v>
      </c>
      <c r="I26" s="32">
        <v>52.64</v>
      </c>
    </row>
    <row r="27" spans="1:9" x14ac:dyDescent="0.3">
      <c r="A27" s="34">
        <v>46170</v>
      </c>
      <c r="B27" s="35" t="s">
        <v>10</v>
      </c>
      <c r="C27" s="15">
        <v>100000</v>
      </c>
      <c r="D27" s="24">
        <v>51.864139999999999</v>
      </c>
      <c r="E27" s="11">
        <f t="shared" si="0"/>
        <v>5186414</v>
      </c>
      <c r="F27" s="4">
        <f t="shared" si="1"/>
        <v>6584250.3491176851</v>
      </c>
      <c r="G27" s="17">
        <v>0.78769999999999996</v>
      </c>
      <c r="H27" s="32">
        <v>52.22</v>
      </c>
      <c r="I27" s="32">
        <v>51.52</v>
      </c>
    </row>
    <row r="28" spans="1:9" x14ac:dyDescent="0.3">
      <c r="A28" s="36">
        <v>46171</v>
      </c>
      <c r="B28" s="37" t="s">
        <v>11</v>
      </c>
      <c r="C28" s="16">
        <v>100000</v>
      </c>
      <c r="D28" s="25">
        <v>52.162500000000001</v>
      </c>
      <c r="E28" s="26">
        <f t="shared" si="0"/>
        <v>5216250</v>
      </c>
      <c r="F28" s="23">
        <f t="shared" si="1"/>
        <v>6658475.874393669</v>
      </c>
      <c r="G28" s="18">
        <v>0.78339999999999999</v>
      </c>
      <c r="H28" s="33">
        <v>52.52</v>
      </c>
      <c r="I28" s="33">
        <v>51.78</v>
      </c>
    </row>
    <row r="29" spans="1:9" x14ac:dyDescent="0.3">
      <c r="A29" s="34">
        <v>46174</v>
      </c>
      <c r="B29" s="35" t="s">
        <v>12</v>
      </c>
      <c r="C29" s="15">
        <v>100000</v>
      </c>
      <c r="D29" s="24">
        <v>51.652200000000001</v>
      </c>
      <c r="E29" s="11">
        <f t="shared" si="0"/>
        <v>5165220</v>
      </c>
      <c r="F29" s="4">
        <f t="shared" si="1"/>
        <v>6604296.1258151131</v>
      </c>
      <c r="G29" s="17">
        <v>0.78210000000000002</v>
      </c>
      <c r="H29" s="32">
        <v>52.26</v>
      </c>
      <c r="I29" s="32">
        <v>51.36</v>
      </c>
    </row>
    <row r="30" spans="1:9" x14ac:dyDescent="0.3">
      <c r="A30" s="34">
        <v>46175</v>
      </c>
      <c r="B30" s="35" t="s">
        <v>13</v>
      </c>
      <c r="C30" s="15">
        <v>100000</v>
      </c>
      <c r="D30" s="24">
        <v>51.2254</v>
      </c>
      <c r="E30" s="11">
        <f t="shared" si="0"/>
        <v>5122540</v>
      </c>
      <c r="F30" s="4">
        <f t="shared" si="1"/>
        <v>6528855.46775427</v>
      </c>
      <c r="G30" s="17">
        <v>0.78459999999999996</v>
      </c>
      <c r="H30" s="32">
        <v>52.04</v>
      </c>
      <c r="I30" s="32">
        <v>50.66</v>
      </c>
    </row>
    <row r="31" spans="1:9" x14ac:dyDescent="0.3">
      <c r="A31" s="34">
        <v>46176</v>
      </c>
      <c r="B31" s="35" t="s">
        <v>9</v>
      </c>
      <c r="C31" s="15">
        <v>100000</v>
      </c>
      <c r="D31" s="24">
        <v>50.926000000000002</v>
      </c>
      <c r="E31" s="11">
        <f t="shared" si="0"/>
        <v>5092600</v>
      </c>
      <c r="F31" s="4">
        <f t="shared" si="1"/>
        <v>6454499.366286438</v>
      </c>
      <c r="G31" s="17">
        <v>0.78900000000000003</v>
      </c>
      <c r="H31" s="32">
        <v>51.24</v>
      </c>
      <c r="I31" s="32">
        <v>50.68</v>
      </c>
    </row>
    <row r="32" spans="1:9" x14ac:dyDescent="0.3">
      <c r="A32" s="34">
        <v>46177</v>
      </c>
      <c r="B32" s="35" t="s">
        <v>10</v>
      </c>
      <c r="C32" s="15">
        <v>100000</v>
      </c>
      <c r="D32" s="24">
        <v>51.927</v>
      </c>
      <c r="E32" s="11">
        <f t="shared" si="0"/>
        <v>5192700</v>
      </c>
      <c r="F32" s="4">
        <f t="shared" si="1"/>
        <v>6562239.3529634774</v>
      </c>
      <c r="G32" s="17">
        <v>0.7913</v>
      </c>
      <c r="H32" s="32">
        <v>52.42</v>
      </c>
      <c r="I32" s="32">
        <v>51.24</v>
      </c>
    </row>
    <row r="33" spans="1:9" x14ac:dyDescent="0.3">
      <c r="A33" s="36">
        <v>46178</v>
      </c>
      <c r="B33" s="37" t="s">
        <v>11</v>
      </c>
      <c r="C33" s="16">
        <v>150000</v>
      </c>
      <c r="D33" s="25">
        <v>53.139733</v>
      </c>
      <c r="E33" s="26">
        <f t="shared" si="0"/>
        <v>7970959.9500000002</v>
      </c>
      <c r="F33" s="23">
        <f t="shared" si="1"/>
        <v>10111581.821641507</v>
      </c>
      <c r="G33" s="18">
        <v>0.7883</v>
      </c>
      <c r="H33" s="33">
        <v>53.5</v>
      </c>
      <c r="I33" s="33">
        <v>52.74</v>
      </c>
    </row>
    <row r="34" spans="1:9" x14ac:dyDescent="0.3">
      <c r="A34" s="34">
        <v>46181</v>
      </c>
      <c r="B34" s="35" t="s">
        <v>12</v>
      </c>
      <c r="C34" s="15">
        <v>150000</v>
      </c>
      <c r="D34" s="24">
        <v>53.254533000000002</v>
      </c>
      <c r="E34" s="11">
        <f t="shared" si="0"/>
        <v>7988179.9500000002</v>
      </c>
      <c r="F34" s="4">
        <f t="shared" si="1"/>
        <v>10017782.731376976</v>
      </c>
      <c r="G34" s="17">
        <v>0.7974</v>
      </c>
      <c r="H34" s="32">
        <v>53.54</v>
      </c>
      <c r="I34" s="32">
        <v>53.02</v>
      </c>
    </row>
    <row r="35" spans="1:9" x14ac:dyDescent="0.3">
      <c r="A35" s="34">
        <v>46182</v>
      </c>
      <c r="B35" s="35" t="s">
        <v>13</v>
      </c>
      <c r="C35" s="15">
        <v>150000</v>
      </c>
      <c r="D35" s="24">
        <v>53.549067000000001</v>
      </c>
      <c r="E35" s="11">
        <f t="shared" si="0"/>
        <v>8032360.0499999998</v>
      </c>
      <c r="F35" s="4">
        <f t="shared" si="1"/>
        <v>10085836.32596685</v>
      </c>
      <c r="G35" s="17">
        <v>0.7964</v>
      </c>
      <c r="H35" s="32">
        <v>54.24</v>
      </c>
      <c r="I35" s="32">
        <v>52.94</v>
      </c>
    </row>
    <row r="36" spans="1:9" x14ac:dyDescent="0.3">
      <c r="A36" s="34">
        <v>46183</v>
      </c>
      <c r="B36" s="35" t="s">
        <v>9</v>
      </c>
      <c r="C36" s="15">
        <v>150000</v>
      </c>
      <c r="D36" s="24">
        <v>53.719301999999999</v>
      </c>
      <c r="E36" s="11">
        <f t="shared" si="0"/>
        <v>8057895.2999999998</v>
      </c>
      <c r="F36" s="4">
        <f t="shared" si="1"/>
        <v>10092554.233466934</v>
      </c>
      <c r="G36" s="17">
        <v>0.7984</v>
      </c>
      <c r="H36" s="32">
        <v>54.54</v>
      </c>
      <c r="I36" s="32">
        <v>53.12</v>
      </c>
    </row>
    <row r="37" spans="1:9" x14ac:dyDescent="0.3">
      <c r="A37" s="34">
        <v>46184</v>
      </c>
      <c r="B37" s="35" t="s">
        <v>10</v>
      </c>
      <c r="C37" s="15">
        <v>150000</v>
      </c>
      <c r="D37" s="24">
        <v>53.444518000000002</v>
      </c>
      <c r="E37" s="11">
        <f t="shared" si="0"/>
        <v>8016677.7000000002</v>
      </c>
      <c r="F37" s="4">
        <f t="shared" si="1"/>
        <v>10034644.761547128</v>
      </c>
      <c r="G37" s="17">
        <v>0.79890000000000005</v>
      </c>
      <c r="H37" s="32">
        <v>53.78</v>
      </c>
      <c r="I37" s="32">
        <v>53.04</v>
      </c>
    </row>
    <row r="38" spans="1:9" x14ac:dyDescent="0.3">
      <c r="A38" s="36">
        <v>46185</v>
      </c>
      <c r="B38" s="37" t="s">
        <v>11</v>
      </c>
      <c r="C38" s="16">
        <v>147081</v>
      </c>
      <c r="D38" s="25">
        <v>53.243135000000002</v>
      </c>
      <c r="E38" s="26">
        <f t="shared" si="0"/>
        <v>7831053.5389350001</v>
      </c>
      <c r="F38" s="23">
        <f t="shared" si="1"/>
        <v>9835535.718330821</v>
      </c>
      <c r="G38" s="18">
        <v>0.79620000000000002</v>
      </c>
      <c r="H38" s="33">
        <v>53.66</v>
      </c>
      <c r="I38" s="33">
        <v>52.78</v>
      </c>
    </row>
    <row r="39" spans="1:9" x14ac:dyDescent="0.3">
      <c r="A39" s="34">
        <v>46188</v>
      </c>
      <c r="B39" s="35" t="s">
        <v>12</v>
      </c>
      <c r="C39" s="15">
        <v>150000</v>
      </c>
      <c r="D39" s="24">
        <v>53.628746999999997</v>
      </c>
      <c r="E39" s="11">
        <f t="shared" si="0"/>
        <v>8044312.0499999998</v>
      </c>
      <c r="F39" s="4">
        <f t="shared" si="1"/>
        <v>10133928.004535148</v>
      </c>
      <c r="G39" s="17">
        <v>0.79379999999999995</v>
      </c>
      <c r="H39" s="32">
        <v>54.1</v>
      </c>
      <c r="I39" s="32">
        <v>53.16</v>
      </c>
    </row>
    <row r="40" spans="1:9" x14ac:dyDescent="0.3">
      <c r="A40" s="34">
        <v>46189</v>
      </c>
      <c r="B40" s="35" t="s">
        <v>13</v>
      </c>
      <c r="C40" s="15">
        <v>150000</v>
      </c>
      <c r="D40" s="24">
        <v>52.897733000000002</v>
      </c>
      <c r="E40" s="11">
        <f t="shared" si="0"/>
        <v>7934659.9500000002</v>
      </c>
      <c r="F40" s="4">
        <f t="shared" si="1"/>
        <v>9981959.9320669267</v>
      </c>
      <c r="G40" s="17">
        <v>0.79490000000000005</v>
      </c>
      <c r="H40" s="32">
        <v>53.14</v>
      </c>
      <c r="I40" s="32">
        <v>52.62</v>
      </c>
    </row>
    <row r="41" spans="1:9" x14ac:dyDescent="0.3">
      <c r="A41" s="34">
        <v>46190</v>
      </c>
      <c r="B41" s="35" t="s">
        <v>9</v>
      </c>
      <c r="C41" s="15">
        <v>150000</v>
      </c>
      <c r="D41" s="24">
        <v>52.655791000000001</v>
      </c>
      <c r="E41" s="11">
        <f t="shared" si="0"/>
        <v>7898368.6500000004</v>
      </c>
      <c r="F41" s="4">
        <f t="shared" si="1"/>
        <v>9975206.6809800472</v>
      </c>
      <c r="G41" s="17">
        <v>0.79179999999999995</v>
      </c>
      <c r="H41" s="32">
        <v>52.86</v>
      </c>
      <c r="I41" s="32">
        <v>52.32</v>
      </c>
    </row>
    <row r="42" spans="1:9" x14ac:dyDescent="0.3">
      <c r="A42" s="34">
        <v>46191</v>
      </c>
      <c r="B42" s="35" t="s">
        <v>10</v>
      </c>
      <c r="C42" s="15">
        <v>150000</v>
      </c>
      <c r="D42" s="24">
        <v>51.877333</v>
      </c>
      <c r="E42" s="11">
        <f t="shared" si="0"/>
        <v>7781599.9500000002</v>
      </c>
      <c r="F42" s="4">
        <f t="shared" si="1"/>
        <v>9740392.9778445363</v>
      </c>
      <c r="G42" s="17">
        <v>0.79890000000000005</v>
      </c>
      <c r="H42" s="32">
        <v>52.2</v>
      </c>
      <c r="I42" s="32">
        <v>51.38</v>
      </c>
    </row>
    <row r="43" spans="1:9" x14ac:dyDescent="0.3">
      <c r="A43" s="36">
        <v>46192</v>
      </c>
      <c r="B43" s="37" t="s">
        <v>11</v>
      </c>
      <c r="C43" s="16">
        <v>150000</v>
      </c>
      <c r="D43" s="25">
        <v>52.817467000000001</v>
      </c>
      <c r="E43" s="26">
        <f t="shared" si="0"/>
        <v>7922620.0499999998</v>
      </c>
      <c r="F43" s="23">
        <f t="shared" si="1"/>
        <v>9822241.5695512034</v>
      </c>
      <c r="G43" s="18">
        <v>0.80659999999999998</v>
      </c>
      <c r="H43" s="33">
        <v>53.08</v>
      </c>
      <c r="I43" s="33">
        <v>52.56</v>
      </c>
    </row>
    <row r="44" spans="1:9" x14ac:dyDescent="0.3">
      <c r="A44" s="34">
        <v>46195</v>
      </c>
      <c r="B44" s="35" t="s">
        <v>12</v>
      </c>
      <c r="C44" s="15">
        <v>150000</v>
      </c>
      <c r="D44" s="24">
        <v>52.856133</v>
      </c>
      <c r="E44" s="11">
        <f t="shared" si="0"/>
        <v>7928419.9500000002</v>
      </c>
      <c r="F44" s="4">
        <f t="shared" si="1"/>
        <v>9812400.9282178208</v>
      </c>
      <c r="G44" s="17">
        <v>0.80800000000000005</v>
      </c>
      <c r="H44" s="32">
        <v>53.1</v>
      </c>
      <c r="I44" s="32">
        <v>52.62</v>
      </c>
    </row>
    <row r="45" spans="1:9" x14ac:dyDescent="0.3">
      <c r="A45" s="34">
        <v>46196</v>
      </c>
      <c r="B45" s="35" t="s">
        <v>13</v>
      </c>
      <c r="C45" s="15">
        <v>150000</v>
      </c>
      <c r="D45" s="24">
        <v>53.644533000000003</v>
      </c>
      <c r="E45" s="11">
        <f t="shared" si="0"/>
        <v>8046679.9500000002</v>
      </c>
      <c r="F45" s="4">
        <f t="shared" si="1"/>
        <v>9946452.3485784922</v>
      </c>
      <c r="G45" s="17">
        <v>0.80900000000000005</v>
      </c>
      <c r="H45" s="32">
        <v>54.06</v>
      </c>
      <c r="I45" s="32">
        <v>53.04</v>
      </c>
    </row>
    <row r="46" spans="1:9" x14ac:dyDescent="0.3">
      <c r="A46" s="34">
        <v>46197</v>
      </c>
      <c r="B46" s="35" t="s">
        <v>9</v>
      </c>
      <c r="C46" s="15">
        <v>150000</v>
      </c>
      <c r="D46" s="24">
        <v>55.010133000000003</v>
      </c>
      <c r="E46" s="11">
        <f t="shared" si="0"/>
        <v>8251519.9500000002</v>
      </c>
      <c r="F46" s="4">
        <f t="shared" si="1"/>
        <v>10166978.745687531</v>
      </c>
      <c r="G46" s="17">
        <v>0.81159999999999999</v>
      </c>
      <c r="H46" s="32">
        <v>55.84</v>
      </c>
      <c r="I46" s="32">
        <v>54.1</v>
      </c>
    </row>
    <row r="47" spans="1:9" x14ac:dyDescent="0.3">
      <c r="A47" s="34">
        <v>46198</v>
      </c>
      <c r="B47" s="35" t="s">
        <v>10</v>
      </c>
      <c r="C47" s="15">
        <v>100000</v>
      </c>
      <c r="D47" s="24">
        <v>55.744799999999998</v>
      </c>
      <c r="E47" s="11">
        <f t="shared" si="0"/>
        <v>5574480</v>
      </c>
      <c r="F47" s="4">
        <f t="shared" si="1"/>
        <v>6865123.1527093593</v>
      </c>
      <c r="G47" s="17">
        <v>0.81200000000000006</v>
      </c>
      <c r="H47" s="32">
        <v>56.4</v>
      </c>
      <c r="I47" s="32">
        <v>55.28</v>
      </c>
    </row>
    <row r="48" spans="1:9" x14ac:dyDescent="0.3">
      <c r="A48" s="36">
        <v>46199</v>
      </c>
      <c r="B48" s="37" t="s">
        <v>11</v>
      </c>
      <c r="C48" s="16">
        <v>100000</v>
      </c>
      <c r="D48" s="25">
        <v>55.2498</v>
      </c>
      <c r="E48" s="26">
        <f t="shared" si="0"/>
        <v>5524980</v>
      </c>
      <c r="F48" s="23">
        <f t="shared" si="1"/>
        <v>6828550.2410085276</v>
      </c>
      <c r="G48" s="18">
        <v>0.80910000000000004</v>
      </c>
      <c r="H48" s="33">
        <v>55.58</v>
      </c>
      <c r="I48" s="33">
        <v>54.84</v>
      </c>
    </row>
    <row r="49" spans="1:9" x14ac:dyDescent="0.3">
      <c r="A49" s="34">
        <v>46202</v>
      </c>
      <c r="B49" s="35" t="s">
        <v>12</v>
      </c>
      <c r="C49" s="15">
        <v>100000</v>
      </c>
      <c r="D49" s="24">
        <v>55.143999999999998</v>
      </c>
      <c r="E49" s="11">
        <f t="shared" si="0"/>
        <v>5514400</v>
      </c>
      <c r="F49" s="4">
        <f t="shared" si="1"/>
        <v>6819688.3502349742</v>
      </c>
      <c r="G49" s="17">
        <v>0.80859999999999999</v>
      </c>
      <c r="H49" s="32">
        <v>55.5</v>
      </c>
      <c r="I49" s="32">
        <v>54.96</v>
      </c>
    </row>
    <row r="50" spans="1:9" x14ac:dyDescent="0.3">
      <c r="A50" s="34">
        <v>46203</v>
      </c>
      <c r="B50" s="35" t="s">
        <v>13</v>
      </c>
      <c r="C50" s="15">
        <v>150000</v>
      </c>
      <c r="D50" s="24">
        <v>54.787466999999999</v>
      </c>
      <c r="E50" s="11">
        <f t="shared" si="0"/>
        <v>8218120.0499999998</v>
      </c>
      <c r="F50" s="4">
        <f t="shared" si="1"/>
        <v>10163393.581498887</v>
      </c>
      <c r="G50" s="17">
        <v>0.80859999999999999</v>
      </c>
      <c r="H50" s="32">
        <v>55</v>
      </c>
      <c r="I50" s="32">
        <v>54.48</v>
      </c>
    </row>
    <row r="51" spans="1:9" x14ac:dyDescent="0.3">
      <c r="A51" s="34">
        <v>46204</v>
      </c>
      <c r="B51" s="35" t="s">
        <v>9</v>
      </c>
      <c r="C51" s="15">
        <v>150000</v>
      </c>
      <c r="D51" s="24">
        <v>54.244726</v>
      </c>
      <c r="E51" s="11">
        <f t="shared" si="0"/>
        <v>8136708.9000000004</v>
      </c>
      <c r="F51" s="4">
        <f t="shared" si="1"/>
        <v>10044079.619800024</v>
      </c>
      <c r="G51" s="17">
        <v>0.81010000000000004</v>
      </c>
      <c r="H51" s="32">
        <v>54.72</v>
      </c>
      <c r="I51" s="32">
        <v>53.66</v>
      </c>
    </row>
    <row r="52" spans="1:9" x14ac:dyDescent="0.3">
      <c r="A52" s="34">
        <v>46205</v>
      </c>
      <c r="B52" s="35" t="s">
        <v>10</v>
      </c>
      <c r="C52" s="15">
        <v>150000</v>
      </c>
      <c r="D52" s="24">
        <v>54.569504999999999</v>
      </c>
      <c r="E52" s="11">
        <f t="shared" si="0"/>
        <v>8185425.75</v>
      </c>
      <c r="F52" s="4">
        <f t="shared" si="1"/>
        <v>10130477.413366336</v>
      </c>
      <c r="G52" s="17">
        <v>0.80800000000000005</v>
      </c>
      <c r="H52" s="32">
        <v>55.4</v>
      </c>
      <c r="I52" s="32">
        <v>54.16</v>
      </c>
    </row>
    <row r="53" spans="1:9" x14ac:dyDescent="0.3">
      <c r="A53" s="36">
        <v>46206</v>
      </c>
      <c r="B53" s="37" t="s">
        <v>11</v>
      </c>
      <c r="C53" s="16">
        <v>100000</v>
      </c>
      <c r="D53" s="25">
        <v>55.382800000000003</v>
      </c>
      <c r="E53" s="26">
        <f t="shared" si="0"/>
        <v>5538280</v>
      </c>
      <c r="F53" s="23">
        <f t="shared" si="1"/>
        <v>6908170.1384557821</v>
      </c>
      <c r="G53" s="18">
        <v>0.80169999999999997</v>
      </c>
      <c r="H53" s="33">
        <v>55.76</v>
      </c>
      <c r="I53" s="33">
        <v>55.1</v>
      </c>
    </row>
    <row r="54" spans="1:9" x14ac:dyDescent="0.3">
      <c r="A54" s="34">
        <v>46209</v>
      </c>
      <c r="B54" s="35" t="s">
        <v>12</v>
      </c>
      <c r="C54" s="15"/>
      <c r="D54" s="24"/>
      <c r="E54" s="11">
        <f t="shared" si="0"/>
        <v>0</v>
      </c>
      <c r="F54" s="4">
        <f t="shared" si="1"/>
        <v>0</v>
      </c>
      <c r="G54" s="17"/>
      <c r="H54" s="32"/>
      <c r="I54" s="32"/>
    </row>
    <row r="55" spans="1:9" x14ac:dyDescent="0.3">
      <c r="A55" s="34">
        <v>46210</v>
      </c>
      <c r="B55" s="35" t="s">
        <v>13</v>
      </c>
      <c r="C55" s="15"/>
      <c r="D55" s="24"/>
      <c r="E55" s="11">
        <f t="shared" si="0"/>
        <v>0</v>
      </c>
      <c r="F55" s="4">
        <f t="shared" si="1"/>
        <v>0</v>
      </c>
      <c r="G55" s="17"/>
      <c r="H55" s="32"/>
      <c r="I55" s="32"/>
    </row>
    <row r="56" spans="1:9" x14ac:dyDescent="0.3">
      <c r="A56" s="34">
        <v>46211</v>
      </c>
      <c r="B56" s="35" t="s">
        <v>9</v>
      </c>
      <c r="C56" s="15"/>
      <c r="D56" s="24"/>
      <c r="E56" s="11">
        <f t="shared" si="0"/>
        <v>0</v>
      </c>
      <c r="F56" s="4">
        <f t="shared" si="1"/>
        <v>0</v>
      </c>
      <c r="G56" s="17"/>
      <c r="H56" s="32"/>
      <c r="I56" s="32"/>
    </row>
    <row r="57" spans="1:9" x14ac:dyDescent="0.3">
      <c r="A57" s="34">
        <v>46212</v>
      </c>
      <c r="B57" s="35" t="s">
        <v>10</v>
      </c>
      <c r="C57" s="15"/>
      <c r="D57" s="24"/>
      <c r="E57" s="11">
        <f t="shared" ref="E57:E120" si="2">C57*D57</f>
        <v>0</v>
      </c>
      <c r="F57" s="4">
        <f t="shared" ref="F57:F120" si="3">IFERROR(E57/G57,0)</f>
        <v>0</v>
      </c>
      <c r="G57" s="17"/>
      <c r="H57" s="32"/>
      <c r="I57" s="32"/>
    </row>
    <row r="58" spans="1:9" x14ac:dyDescent="0.3">
      <c r="A58" s="36">
        <v>46213</v>
      </c>
      <c r="B58" s="37" t="s">
        <v>11</v>
      </c>
      <c r="C58" s="16"/>
      <c r="D58" s="25"/>
      <c r="E58" s="26">
        <f t="shared" si="2"/>
        <v>0</v>
      </c>
      <c r="F58" s="23">
        <f t="shared" si="3"/>
        <v>0</v>
      </c>
      <c r="G58" s="18"/>
      <c r="H58" s="33"/>
      <c r="I58" s="33"/>
    </row>
    <row r="59" spans="1:9" x14ac:dyDescent="0.3">
      <c r="A59" s="34">
        <v>46216</v>
      </c>
      <c r="B59" s="35" t="s">
        <v>12</v>
      </c>
      <c r="C59" s="15"/>
      <c r="D59" s="24"/>
      <c r="E59" s="11">
        <f t="shared" si="2"/>
        <v>0</v>
      </c>
      <c r="F59" s="4">
        <f t="shared" si="3"/>
        <v>0</v>
      </c>
      <c r="G59" s="17"/>
      <c r="H59" s="32"/>
      <c r="I59" s="32"/>
    </row>
    <row r="60" spans="1:9" x14ac:dyDescent="0.3">
      <c r="A60" s="34">
        <v>46217</v>
      </c>
      <c r="B60" s="35" t="s">
        <v>13</v>
      </c>
      <c r="C60" s="15"/>
      <c r="D60" s="24"/>
      <c r="E60" s="11">
        <f t="shared" si="2"/>
        <v>0</v>
      </c>
      <c r="F60" s="4">
        <f t="shared" si="3"/>
        <v>0</v>
      </c>
      <c r="G60" s="17"/>
      <c r="H60" s="32"/>
      <c r="I60" s="32"/>
    </row>
    <row r="61" spans="1:9" x14ac:dyDescent="0.3">
      <c r="A61" s="34">
        <v>46218</v>
      </c>
      <c r="B61" s="35" t="s">
        <v>9</v>
      </c>
      <c r="C61" s="15"/>
      <c r="D61" s="24"/>
      <c r="E61" s="11">
        <f t="shared" si="2"/>
        <v>0</v>
      </c>
      <c r="F61" s="4">
        <f t="shared" si="3"/>
        <v>0</v>
      </c>
      <c r="G61" s="17"/>
      <c r="H61" s="32"/>
      <c r="I61" s="32"/>
    </row>
    <row r="62" spans="1:9" x14ac:dyDescent="0.3">
      <c r="A62" s="34">
        <v>46219</v>
      </c>
      <c r="B62" s="35" t="s">
        <v>10</v>
      </c>
      <c r="C62" s="15"/>
      <c r="D62" s="24"/>
      <c r="E62" s="11">
        <f t="shared" si="2"/>
        <v>0</v>
      </c>
      <c r="F62" s="4">
        <f t="shared" si="3"/>
        <v>0</v>
      </c>
      <c r="G62" s="17"/>
      <c r="H62" s="32"/>
      <c r="I62" s="32"/>
    </row>
    <row r="63" spans="1:9" x14ac:dyDescent="0.3">
      <c r="A63" s="36">
        <v>46220</v>
      </c>
      <c r="B63" s="37" t="s">
        <v>11</v>
      </c>
      <c r="C63" s="16"/>
      <c r="D63" s="25"/>
      <c r="E63" s="26">
        <f t="shared" si="2"/>
        <v>0</v>
      </c>
      <c r="F63" s="23">
        <f t="shared" si="3"/>
        <v>0</v>
      </c>
      <c r="G63" s="18"/>
      <c r="H63" s="33"/>
      <c r="I63" s="33"/>
    </row>
    <row r="64" spans="1:9" x14ac:dyDescent="0.3">
      <c r="A64" s="34">
        <v>46223</v>
      </c>
      <c r="B64" s="35" t="s">
        <v>12</v>
      </c>
      <c r="C64" s="15"/>
      <c r="D64" s="24"/>
      <c r="E64" s="11">
        <f t="shared" si="2"/>
        <v>0</v>
      </c>
      <c r="F64" s="4">
        <f t="shared" si="3"/>
        <v>0</v>
      </c>
      <c r="G64" s="17"/>
      <c r="H64" s="32"/>
      <c r="I64" s="32"/>
    </row>
    <row r="65" spans="1:9" x14ac:dyDescent="0.3">
      <c r="A65" s="34">
        <v>46224</v>
      </c>
      <c r="B65" s="35" t="s">
        <v>13</v>
      </c>
      <c r="C65" s="15"/>
      <c r="D65" s="24"/>
      <c r="E65" s="11">
        <f t="shared" si="2"/>
        <v>0</v>
      </c>
      <c r="F65" s="4">
        <f t="shared" si="3"/>
        <v>0</v>
      </c>
      <c r="G65" s="17"/>
      <c r="H65" s="32"/>
      <c r="I65" s="32"/>
    </row>
    <row r="66" spans="1:9" x14ac:dyDescent="0.3">
      <c r="A66" s="34">
        <v>46225</v>
      </c>
      <c r="B66" s="35" t="s">
        <v>9</v>
      </c>
      <c r="C66" s="15"/>
      <c r="D66" s="24"/>
      <c r="E66" s="11">
        <f t="shared" si="2"/>
        <v>0</v>
      </c>
      <c r="F66" s="4">
        <f t="shared" si="3"/>
        <v>0</v>
      </c>
      <c r="G66" s="17"/>
      <c r="H66" s="32"/>
      <c r="I66" s="32"/>
    </row>
    <row r="67" spans="1:9" x14ac:dyDescent="0.3">
      <c r="A67" s="34">
        <v>46226</v>
      </c>
      <c r="B67" s="35" t="s">
        <v>10</v>
      </c>
      <c r="C67" s="15"/>
      <c r="D67" s="24"/>
      <c r="E67" s="11">
        <f t="shared" si="2"/>
        <v>0</v>
      </c>
      <c r="F67" s="4">
        <f t="shared" si="3"/>
        <v>0</v>
      </c>
      <c r="G67" s="17"/>
      <c r="H67" s="32"/>
      <c r="I67" s="32"/>
    </row>
    <row r="68" spans="1:9" x14ac:dyDescent="0.3">
      <c r="A68" s="36">
        <v>46227</v>
      </c>
      <c r="B68" s="37" t="s">
        <v>11</v>
      </c>
      <c r="C68" s="16"/>
      <c r="D68" s="25"/>
      <c r="E68" s="26">
        <f t="shared" si="2"/>
        <v>0</v>
      </c>
      <c r="F68" s="23">
        <f t="shared" si="3"/>
        <v>0</v>
      </c>
      <c r="G68" s="18"/>
      <c r="H68" s="33"/>
      <c r="I68" s="33"/>
    </row>
    <row r="69" spans="1:9" x14ac:dyDescent="0.3">
      <c r="A69" s="34">
        <v>46230</v>
      </c>
      <c r="B69" s="35" t="s">
        <v>12</v>
      </c>
      <c r="C69" s="15"/>
      <c r="D69" s="24"/>
      <c r="E69" s="11">
        <f t="shared" si="2"/>
        <v>0</v>
      </c>
      <c r="F69" s="4">
        <f t="shared" si="3"/>
        <v>0</v>
      </c>
      <c r="G69" s="17"/>
      <c r="H69" s="32"/>
      <c r="I69" s="32"/>
    </row>
    <row r="70" spans="1:9" x14ac:dyDescent="0.3">
      <c r="A70" s="34">
        <v>46231</v>
      </c>
      <c r="B70" s="35" t="s">
        <v>13</v>
      </c>
      <c r="C70" s="15"/>
      <c r="D70" s="24"/>
      <c r="E70" s="11">
        <f t="shared" si="2"/>
        <v>0</v>
      </c>
      <c r="F70" s="4">
        <f t="shared" si="3"/>
        <v>0</v>
      </c>
      <c r="G70" s="17"/>
      <c r="H70" s="32"/>
      <c r="I70" s="32"/>
    </row>
    <row r="71" spans="1:9" x14ac:dyDescent="0.3">
      <c r="A71" s="34">
        <v>46232</v>
      </c>
      <c r="B71" s="35" t="s">
        <v>9</v>
      </c>
      <c r="C71" s="15"/>
      <c r="D71" s="24"/>
      <c r="E71" s="11">
        <f t="shared" si="2"/>
        <v>0</v>
      </c>
      <c r="F71" s="4">
        <f t="shared" si="3"/>
        <v>0</v>
      </c>
      <c r="G71" s="17"/>
      <c r="H71" s="32"/>
      <c r="I71" s="32"/>
    </row>
    <row r="72" spans="1:9" x14ac:dyDescent="0.3">
      <c r="A72" s="34">
        <v>46233</v>
      </c>
      <c r="B72" s="35" t="s">
        <v>10</v>
      </c>
      <c r="C72" s="15"/>
      <c r="D72" s="24"/>
      <c r="E72" s="11">
        <f t="shared" si="2"/>
        <v>0</v>
      </c>
      <c r="F72" s="4">
        <f t="shared" si="3"/>
        <v>0</v>
      </c>
      <c r="G72" s="17"/>
      <c r="H72" s="32"/>
      <c r="I72" s="32"/>
    </row>
    <row r="73" spans="1:9" x14ac:dyDescent="0.3">
      <c r="A73" s="36">
        <v>46234</v>
      </c>
      <c r="B73" s="37" t="s">
        <v>11</v>
      </c>
      <c r="C73" s="16"/>
      <c r="D73" s="25"/>
      <c r="E73" s="26">
        <f t="shared" si="2"/>
        <v>0</v>
      </c>
      <c r="F73" s="23">
        <f t="shared" si="3"/>
        <v>0</v>
      </c>
      <c r="G73" s="18"/>
      <c r="H73" s="33"/>
      <c r="I73" s="33"/>
    </row>
    <row r="74" spans="1:9" x14ac:dyDescent="0.3">
      <c r="A74" s="34">
        <v>46237</v>
      </c>
      <c r="B74" s="35" t="s">
        <v>12</v>
      </c>
      <c r="C74" s="15"/>
      <c r="D74" s="24"/>
      <c r="E74" s="11">
        <f t="shared" si="2"/>
        <v>0</v>
      </c>
      <c r="F74" s="4">
        <f t="shared" si="3"/>
        <v>0</v>
      </c>
      <c r="G74" s="17"/>
      <c r="H74" s="32"/>
      <c r="I74" s="32"/>
    </row>
    <row r="75" spans="1:9" x14ac:dyDescent="0.3">
      <c r="A75" s="34">
        <v>46238</v>
      </c>
      <c r="B75" s="35" t="s">
        <v>13</v>
      </c>
      <c r="C75" s="15"/>
      <c r="D75" s="24"/>
      <c r="E75" s="11">
        <f t="shared" si="2"/>
        <v>0</v>
      </c>
      <c r="F75" s="4">
        <f t="shared" si="3"/>
        <v>0</v>
      </c>
      <c r="G75" s="17"/>
      <c r="H75" s="32"/>
      <c r="I75" s="32"/>
    </row>
    <row r="76" spans="1:9" x14ac:dyDescent="0.3">
      <c r="A76" s="34">
        <v>46239</v>
      </c>
      <c r="B76" s="35" t="s">
        <v>9</v>
      </c>
      <c r="C76" s="15"/>
      <c r="D76" s="24"/>
      <c r="E76" s="11">
        <f t="shared" si="2"/>
        <v>0</v>
      </c>
      <c r="F76" s="4">
        <f t="shared" si="3"/>
        <v>0</v>
      </c>
      <c r="G76" s="17"/>
      <c r="H76" s="32"/>
      <c r="I76" s="32"/>
    </row>
    <row r="77" spans="1:9" x14ac:dyDescent="0.3">
      <c r="A77" s="34">
        <v>46240</v>
      </c>
      <c r="B77" s="35" t="s">
        <v>10</v>
      </c>
      <c r="C77" s="15"/>
      <c r="D77" s="24"/>
      <c r="E77" s="11">
        <f t="shared" si="2"/>
        <v>0</v>
      </c>
      <c r="F77" s="4">
        <f t="shared" si="3"/>
        <v>0</v>
      </c>
      <c r="G77" s="17"/>
      <c r="H77" s="32"/>
      <c r="I77" s="32"/>
    </row>
    <row r="78" spans="1:9" x14ac:dyDescent="0.3">
      <c r="A78" s="36">
        <v>46241</v>
      </c>
      <c r="B78" s="37" t="s">
        <v>11</v>
      </c>
      <c r="C78" s="16"/>
      <c r="D78" s="25"/>
      <c r="E78" s="26">
        <f t="shared" si="2"/>
        <v>0</v>
      </c>
      <c r="F78" s="23">
        <f t="shared" si="3"/>
        <v>0</v>
      </c>
      <c r="G78" s="18"/>
      <c r="H78" s="33"/>
      <c r="I78" s="33"/>
    </row>
    <row r="79" spans="1:9" x14ac:dyDescent="0.3">
      <c r="A79" s="34">
        <v>46244</v>
      </c>
      <c r="B79" s="35" t="s">
        <v>12</v>
      </c>
      <c r="C79" s="15"/>
      <c r="D79" s="24"/>
      <c r="E79" s="11">
        <f t="shared" si="2"/>
        <v>0</v>
      </c>
      <c r="F79" s="4">
        <f t="shared" si="3"/>
        <v>0</v>
      </c>
      <c r="G79" s="17"/>
      <c r="H79" s="32"/>
      <c r="I79" s="32"/>
    </row>
    <row r="80" spans="1:9" x14ac:dyDescent="0.3">
      <c r="A80" s="34">
        <v>46245</v>
      </c>
      <c r="B80" s="35" t="s">
        <v>13</v>
      </c>
      <c r="C80" s="15"/>
      <c r="D80" s="24"/>
      <c r="E80" s="11">
        <f t="shared" si="2"/>
        <v>0</v>
      </c>
      <c r="F80" s="4">
        <f t="shared" si="3"/>
        <v>0</v>
      </c>
      <c r="G80" s="17"/>
      <c r="H80" s="32"/>
      <c r="I80" s="32"/>
    </row>
    <row r="81" spans="1:9" x14ac:dyDescent="0.3">
      <c r="A81" s="34">
        <v>46246</v>
      </c>
      <c r="B81" s="35" t="s">
        <v>9</v>
      </c>
      <c r="C81" s="15"/>
      <c r="D81" s="24"/>
      <c r="E81" s="11">
        <f t="shared" si="2"/>
        <v>0</v>
      </c>
      <c r="F81" s="4">
        <f t="shared" si="3"/>
        <v>0</v>
      </c>
      <c r="G81" s="17"/>
      <c r="H81" s="32"/>
      <c r="I81" s="32"/>
    </row>
    <row r="82" spans="1:9" x14ac:dyDescent="0.3">
      <c r="A82" s="34">
        <v>46247</v>
      </c>
      <c r="B82" s="35" t="s">
        <v>10</v>
      </c>
      <c r="C82" s="15"/>
      <c r="D82" s="24"/>
      <c r="E82" s="11">
        <f t="shared" si="2"/>
        <v>0</v>
      </c>
      <c r="F82" s="4">
        <f t="shared" si="3"/>
        <v>0</v>
      </c>
      <c r="G82" s="17"/>
      <c r="H82" s="32"/>
      <c r="I82" s="32"/>
    </row>
    <row r="83" spans="1:9" x14ac:dyDescent="0.3">
      <c r="A83" s="36">
        <v>46248</v>
      </c>
      <c r="B83" s="37" t="s">
        <v>11</v>
      </c>
      <c r="C83" s="16"/>
      <c r="D83" s="25"/>
      <c r="E83" s="26">
        <f t="shared" si="2"/>
        <v>0</v>
      </c>
      <c r="F83" s="23">
        <f t="shared" si="3"/>
        <v>0</v>
      </c>
      <c r="G83" s="18"/>
      <c r="H83" s="33"/>
      <c r="I83" s="33"/>
    </row>
    <row r="84" spans="1:9" x14ac:dyDescent="0.3">
      <c r="A84" s="34">
        <v>46251</v>
      </c>
      <c r="B84" s="35" t="s">
        <v>12</v>
      </c>
      <c r="C84" s="15"/>
      <c r="D84" s="24"/>
      <c r="E84" s="11">
        <f t="shared" si="2"/>
        <v>0</v>
      </c>
      <c r="F84" s="4">
        <f t="shared" si="3"/>
        <v>0</v>
      </c>
      <c r="G84" s="17"/>
      <c r="H84" s="32"/>
      <c r="I84" s="32"/>
    </row>
    <row r="85" spans="1:9" x14ac:dyDescent="0.3">
      <c r="A85" s="34">
        <v>46252</v>
      </c>
      <c r="B85" s="35" t="s">
        <v>13</v>
      </c>
      <c r="C85" s="15"/>
      <c r="D85" s="24"/>
      <c r="E85" s="11">
        <f t="shared" si="2"/>
        <v>0</v>
      </c>
      <c r="F85" s="4">
        <f t="shared" si="3"/>
        <v>0</v>
      </c>
      <c r="G85" s="17"/>
      <c r="H85" s="32"/>
      <c r="I85" s="32"/>
    </row>
    <row r="86" spans="1:9" x14ac:dyDescent="0.3">
      <c r="A86" s="34">
        <v>46253</v>
      </c>
      <c r="B86" s="35" t="s">
        <v>9</v>
      </c>
      <c r="C86" s="15"/>
      <c r="D86" s="24"/>
      <c r="E86" s="11">
        <f t="shared" si="2"/>
        <v>0</v>
      </c>
      <c r="F86" s="4">
        <f t="shared" si="3"/>
        <v>0</v>
      </c>
      <c r="G86" s="17"/>
      <c r="H86" s="32"/>
      <c r="I86" s="32"/>
    </row>
    <row r="87" spans="1:9" x14ac:dyDescent="0.3">
      <c r="A87" s="34">
        <v>46254</v>
      </c>
      <c r="B87" s="35" t="s">
        <v>10</v>
      </c>
      <c r="C87" s="15"/>
      <c r="D87" s="24"/>
      <c r="E87" s="11">
        <f t="shared" si="2"/>
        <v>0</v>
      </c>
      <c r="F87" s="4">
        <f t="shared" si="3"/>
        <v>0</v>
      </c>
      <c r="G87" s="17"/>
      <c r="H87" s="32"/>
      <c r="I87" s="32"/>
    </row>
    <row r="88" spans="1:9" x14ac:dyDescent="0.3">
      <c r="A88" s="36">
        <v>46255</v>
      </c>
      <c r="B88" s="37" t="s">
        <v>11</v>
      </c>
      <c r="C88" s="16"/>
      <c r="D88" s="25"/>
      <c r="E88" s="26">
        <f t="shared" si="2"/>
        <v>0</v>
      </c>
      <c r="F88" s="23">
        <f t="shared" si="3"/>
        <v>0</v>
      </c>
      <c r="G88" s="18"/>
      <c r="H88" s="33"/>
      <c r="I88" s="33"/>
    </row>
    <row r="89" spans="1:9" x14ac:dyDescent="0.3">
      <c r="A89" s="34">
        <v>46258</v>
      </c>
      <c r="B89" s="35" t="s">
        <v>12</v>
      </c>
      <c r="C89" s="15"/>
      <c r="D89" s="24"/>
      <c r="E89" s="11">
        <f t="shared" si="2"/>
        <v>0</v>
      </c>
      <c r="F89" s="4">
        <f t="shared" si="3"/>
        <v>0</v>
      </c>
      <c r="G89" s="17"/>
      <c r="H89" s="32"/>
      <c r="I89" s="32"/>
    </row>
    <row r="90" spans="1:9" x14ac:dyDescent="0.3">
      <c r="A90" s="34">
        <v>46259</v>
      </c>
      <c r="B90" s="35" t="s">
        <v>13</v>
      </c>
      <c r="C90" s="15"/>
      <c r="D90" s="24"/>
      <c r="E90" s="11">
        <f t="shared" si="2"/>
        <v>0</v>
      </c>
      <c r="F90" s="4">
        <f t="shared" si="3"/>
        <v>0</v>
      </c>
      <c r="G90" s="17"/>
      <c r="H90" s="32"/>
      <c r="I90" s="32"/>
    </row>
    <row r="91" spans="1:9" x14ac:dyDescent="0.3">
      <c r="A91" s="34">
        <v>46260</v>
      </c>
      <c r="B91" s="35" t="s">
        <v>9</v>
      </c>
      <c r="C91" s="15"/>
      <c r="D91" s="24"/>
      <c r="E91" s="11">
        <f t="shared" si="2"/>
        <v>0</v>
      </c>
      <c r="F91" s="4">
        <f t="shared" si="3"/>
        <v>0</v>
      </c>
      <c r="G91" s="17"/>
      <c r="H91" s="32"/>
      <c r="I91" s="32"/>
    </row>
    <row r="92" spans="1:9" x14ac:dyDescent="0.3">
      <c r="A92" s="34">
        <v>46261</v>
      </c>
      <c r="B92" s="35" t="s">
        <v>10</v>
      </c>
      <c r="C92" s="15"/>
      <c r="D92" s="24"/>
      <c r="E92" s="11">
        <f t="shared" si="2"/>
        <v>0</v>
      </c>
      <c r="F92" s="4">
        <f t="shared" si="3"/>
        <v>0</v>
      </c>
      <c r="G92" s="17"/>
      <c r="H92" s="32"/>
      <c r="I92" s="32"/>
    </row>
    <row r="93" spans="1:9" x14ac:dyDescent="0.3">
      <c r="A93" s="36">
        <v>46262</v>
      </c>
      <c r="B93" s="37" t="s">
        <v>11</v>
      </c>
      <c r="C93" s="16"/>
      <c r="D93" s="25"/>
      <c r="E93" s="26">
        <f t="shared" si="2"/>
        <v>0</v>
      </c>
      <c r="F93" s="23">
        <f t="shared" si="3"/>
        <v>0</v>
      </c>
      <c r="G93" s="18"/>
      <c r="H93" s="33"/>
      <c r="I93" s="33"/>
    </row>
    <row r="94" spans="1:9" x14ac:dyDescent="0.3">
      <c r="A94" s="34">
        <v>46265</v>
      </c>
      <c r="B94" s="35" t="s">
        <v>12</v>
      </c>
      <c r="C94" s="15"/>
      <c r="D94" s="24"/>
      <c r="E94" s="11">
        <f t="shared" si="2"/>
        <v>0</v>
      </c>
      <c r="F94" s="4">
        <f t="shared" si="3"/>
        <v>0</v>
      </c>
      <c r="G94" s="17"/>
      <c r="H94" s="32"/>
      <c r="I94" s="32"/>
    </row>
    <row r="95" spans="1:9" x14ac:dyDescent="0.3">
      <c r="A95" s="34">
        <v>46266</v>
      </c>
      <c r="B95" s="35" t="s">
        <v>13</v>
      </c>
      <c r="C95" s="15"/>
      <c r="D95" s="24"/>
      <c r="E95" s="11">
        <f t="shared" si="2"/>
        <v>0</v>
      </c>
      <c r="F95" s="4">
        <f t="shared" si="3"/>
        <v>0</v>
      </c>
      <c r="G95" s="17"/>
      <c r="H95" s="32"/>
      <c r="I95" s="32"/>
    </row>
    <row r="96" spans="1:9" x14ac:dyDescent="0.3">
      <c r="A96" s="34">
        <v>46267</v>
      </c>
      <c r="B96" s="35" t="s">
        <v>9</v>
      </c>
      <c r="C96" s="15"/>
      <c r="D96" s="24"/>
      <c r="E96" s="11">
        <f t="shared" si="2"/>
        <v>0</v>
      </c>
      <c r="F96" s="4">
        <f t="shared" si="3"/>
        <v>0</v>
      </c>
      <c r="G96" s="17"/>
      <c r="H96" s="32"/>
      <c r="I96" s="32"/>
    </row>
    <row r="97" spans="1:9" x14ac:dyDescent="0.3">
      <c r="A97" s="34">
        <v>46268</v>
      </c>
      <c r="B97" s="35" t="s">
        <v>10</v>
      </c>
      <c r="C97" s="15"/>
      <c r="D97" s="24"/>
      <c r="E97" s="11">
        <f t="shared" si="2"/>
        <v>0</v>
      </c>
      <c r="F97" s="4">
        <f t="shared" si="3"/>
        <v>0</v>
      </c>
      <c r="G97" s="17"/>
      <c r="H97" s="32"/>
      <c r="I97" s="32"/>
    </row>
    <row r="98" spans="1:9" x14ac:dyDescent="0.3">
      <c r="A98" s="36">
        <v>46269</v>
      </c>
      <c r="B98" s="37" t="s">
        <v>11</v>
      </c>
      <c r="C98" s="16"/>
      <c r="D98" s="25"/>
      <c r="E98" s="26">
        <f t="shared" si="2"/>
        <v>0</v>
      </c>
      <c r="F98" s="23">
        <f t="shared" si="3"/>
        <v>0</v>
      </c>
      <c r="G98" s="18"/>
      <c r="H98" s="33"/>
      <c r="I98" s="33"/>
    </row>
    <row r="99" spans="1:9" x14ac:dyDescent="0.3">
      <c r="A99" s="34">
        <v>46272</v>
      </c>
      <c r="B99" s="35" t="s">
        <v>12</v>
      </c>
      <c r="C99" s="15"/>
      <c r="D99" s="24"/>
      <c r="E99" s="11">
        <f t="shared" si="2"/>
        <v>0</v>
      </c>
      <c r="F99" s="4">
        <f t="shared" si="3"/>
        <v>0</v>
      </c>
      <c r="G99" s="17"/>
      <c r="H99" s="32"/>
      <c r="I99" s="32"/>
    </row>
    <row r="100" spans="1:9" x14ac:dyDescent="0.3">
      <c r="A100" s="34">
        <v>46273</v>
      </c>
      <c r="B100" s="35" t="s">
        <v>13</v>
      </c>
      <c r="C100" s="15"/>
      <c r="D100" s="24"/>
      <c r="E100" s="11">
        <f t="shared" si="2"/>
        <v>0</v>
      </c>
      <c r="F100" s="4">
        <f t="shared" si="3"/>
        <v>0</v>
      </c>
      <c r="G100" s="17"/>
      <c r="H100" s="32"/>
      <c r="I100" s="32"/>
    </row>
    <row r="101" spans="1:9" x14ac:dyDescent="0.3">
      <c r="A101" s="34">
        <v>46274</v>
      </c>
      <c r="B101" s="35" t="s">
        <v>9</v>
      </c>
      <c r="C101" s="15"/>
      <c r="D101" s="24"/>
      <c r="E101" s="11">
        <f t="shared" si="2"/>
        <v>0</v>
      </c>
      <c r="F101" s="4">
        <f t="shared" si="3"/>
        <v>0</v>
      </c>
      <c r="G101" s="17"/>
      <c r="H101" s="32"/>
      <c r="I101" s="32"/>
    </row>
    <row r="102" spans="1:9" x14ac:dyDescent="0.3">
      <c r="A102" s="34">
        <v>46275</v>
      </c>
      <c r="B102" s="35" t="s">
        <v>10</v>
      </c>
      <c r="C102" s="15"/>
      <c r="D102" s="24"/>
      <c r="E102" s="11">
        <f t="shared" si="2"/>
        <v>0</v>
      </c>
      <c r="F102" s="4">
        <f t="shared" si="3"/>
        <v>0</v>
      </c>
      <c r="G102" s="17"/>
      <c r="H102" s="32"/>
      <c r="I102" s="32"/>
    </row>
    <row r="103" spans="1:9" x14ac:dyDescent="0.3">
      <c r="A103" s="36">
        <v>46276</v>
      </c>
      <c r="B103" s="37" t="s">
        <v>11</v>
      </c>
      <c r="C103" s="16"/>
      <c r="D103" s="25"/>
      <c r="E103" s="26">
        <f t="shared" si="2"/>
        <v>0</v>
      </c>
      <c r="F103" s="23">
        <f t="shared" si="3"/>
        <v>0</v>
      </c>
      <c r="G103" s="18"/>
      <c r="H103" s="33"/>
      <c r="I103" s="33"/>
    </row>
    <row r="104" spans="1:9" x14ac:dyDescent="0.3">
      <c r="A104" s="34">
        <v>46279</v>
      </c>
      <c r="B104" s="35" t="s">
        <v>12</v>
      </c>
      <c r="C104" s="15"/>
      <c r="D104" s="24"/>
      <c r="E104" s="11">
        <f t="shared" si="2"/>
        <v>0</v>
      </c>
      <c r="F104" s="4">
        <f t="shared" si="3"/>
        <v>0</v>
      </c>
      <c r="G104" s="17"/>
      <c r="H104" s="32"/>
      <c r="I104" s="32"/>
    </row>
    <row r="105" spans="1:9" x14ac:dyDescent="0.3">
      <c r="A105" s="34">
        <v>46280</v>
      </c>
      <c r="B105" s="35" t="s">
        <v>13</v>
      </c>
      <c r="C105" s="15"/>
      <c r="D105" s="24"/>
      <c r="E105" s="11">
        <f t="shared" si="2"/>
        <v>0</v>
      </c>
      <c r="F105" s="4">
        <f t="shared" si="3"/>
        <v>0</v>
      </c>
      <c r="G105" s="17"/>
      <c r="H105" s="32"/>
      <c r="I105" s="32"/>
    </row>
    <row r="106" spans="1:9" x14ac:dyDescent="0.3">
      <c r="A106" s="34">
        <v>46281</v>
      </c>
      <c r="B106" s="35" t="s">
        <v>9</v>
      </c>
      <c r="C106" s="15"/>
      <c r="D106" s="24"/>
      <c r="E106" s="11">
        <f t="shared" si="2"/>
        <v>0</v>
      </c>
      <c r="F106" s="4">
        <f t="shared" si="3"/>
        <v>0</v>
      </c>
      <c r="G106" s="17"/>
      <c r="H106" s="32"/>
      <c r="I106" s="32"/>
    </row>
    <row r="107" spans="1:9" x14ac:dyDescent="0.3">
      <c r="A107" s="34">
        <v>46282</v>
      </c>
      <c r="B107" s="35" t="s">
        <v>10</v>
      </c>
      <c r="C107" s="15"/>
      <c r="D107" s="24"/>
      <c r="E107" s="11">
        <f t="shared" si="2"/>
        <v>0</v>
      </c>
      <c r="F107" s="4">
        <f t="shared" si="3"/>
        <v>0</v>
      </c>
      <c r="G107" s="17"/>
      <c r="H107" s="32"/>
      <c r="I107" s="32"/>
    </row>
    <row r="108" spans="1:9" x14ac:dyDescent="0.3">
      <c r="A108" s="36">
        <v>46283</v>
      </c>
      <c r="B108" s="37" t="s">
        <v>11</v>
      </c>
      <c r="C108" s="16"/>
      <c r="D108" s="25"/>
      <c r="E108" s="26">
        <f t="shared" si="2"/>
        <v>0</v>
      </c>
      <c r="F108" s="23">
        <f t="shared" si="3"/>
        <v>0</v>
      </c>
      <c r="G108" s="18"/>
      <c r="H108" s="33"/>
      <c r="I108" s="33"/>
    </row>
    <row r="109" spans="1:9" x14ac:dyDescent="0.3">
      <c r="A109" s="34">
        <v>46286</v>
      </c>
      <c r="B109" s="35" t="s">
        <v>12</v>
      </c>
      <c r="C109" s="15"/>
      <c r="D109" s="24"/>
      <c r="E109" s="11">
        <f t="shared" si="2"/>
        <v>0</v>
      </c>
      <c r="F109" s="4">
        <f t="shared" si="3"/>
        <v>0</v>
      </c>
      <c r="G109" s="17"/>
      <c r="H109" s="32"/>
      <c r="I109" s="32"/>
    </row>
    <row r="110" spans="1:9" x14ac:dyDescent="0.3">
      <c r="A110" s="34">
        <v>46287</v>
      </c>
      <c r="B110" s="35" t="s">
        <v>13</v>
      </c>
      <c r="C110" s="15"/>
      <c r="D110" s="24"/>
      <c r="E110" s="11">
        <f t="shared" si="2"/>
        <v>0</v>
      </c>
      <c r="F110" s="4">
        <f t="shared" si="3"/>
        <v>0</v>
      </c>
      <c r="G110" s="17"/>
      <c r="H110" s="32"/>
      <c r="I110" s="32"/>
    </row>
    <row r="111" spans="1:9" x14ac:dyDescent="0.3">
      <c r="A111" s="34">
        <v>46288</v>
      </c>
      <c r="B111" s="35" t="s">
        <v>9</v>
      </c>
      <c r="C111" s="15"/>
      <c r="D111" s="24"/>
      <c r="E111" s="11">
        <f t="shared" si="2"/>
        <v>0</v>
      </c>
      <c r="F111" s="4">
        <f t="shared" si="3"/>
        <v>0</v>
      </c>
      <c r="G111" s="17"/>
      <c r="H111" s="32"/>
      <c r="I111" s="32"/>
    </row>
    <row r="112" spans="1:9" x14ac:dyDescent="0.3">
      <c r="A112" s="34">
        <v>46289</v>
      </c>
      <c r="B112" s="35" t="s">
        <v>10</v>
      </c>
      <c r="C112" s="15"/>
      <c r="D112" s="24"/>
      <c r="E112" s="11">
        <f t="shared" si="2"/>
        <v>0</v>
      </c>
      <c r="F112" s="4">
        <f t="shared" si="3"/>
        <v>0</v>
      </c>
      <c r="G112" s="17"/>
      <c r="H112" s="32"/>
      <c r="I112" s="32"/>
    </row>
    <row r="113" spans="1:9" x14ac:dyDescent="0.3">
      <c r="A113" s="36">
        <v>46290</v>
      </c>
      <c r="B113" s="37" t="s">
        <v>11</v>
      </c>
      <c r="C113" s="16"/>
      <c r="D113" s="25"/>
      <c r="E113" s="26">
        <f t="shared" si="2"/>
        <v>0</v>
      </c>
      <c r="F113" s="23">
        <f t="shared" si="3"/>
        <v>0</v>
      </c>
      <c r="G113" s="18"/>
      <c r="H113" s="33"/>
      <c r="I113" s="33"/>
    </row>
    <row r="114" spans="1:9" x14ac:dyDescent="0.3">
      <c r="A114" s="34">
        <v>46293</v>
      </c>
      <c r="B114" s="35" t="s">
        <v>12</v>
      </c>
      <c r="C114" s="15"/>
      <c r="D114" s="24"/>
      <c r="E114" s="11">
        <f t="shared" si="2"/>
        <v>0</v>
      </c>
      <c r="F114" s="4">
        <f t="shared" si="3"/>
        <v>0</v>
      </c>
      <c r="G114" s="17"/>
      <c r="H114" s="32"/>
      <c r="I114" s="32"/>
    </row>
    <row r="115" spans="1:9" x14ac:dyDescent="0.3">
      <c r="A115" s="34">
        <v>46294</v>
      </c>
      <c r="B115" s="35" t="s">
        <v>13</v>
      </c>
      <c r="C115" s="15"/>
      <c r="D115" s="24"/>
      <c r="E115" s="11">
        <f t="shared" si="2"/>
        <v>0</v>
      </c>
      <c r="F115" s="4">
        <f t="shared" si="3"/>
        <v>0</v>
      </c>
      <c r="G115" s="17"/>
      <c r="H115" s="32"/>
      <c r="I115" s="32"/>
    </row>
    <row r="116" spans="1:9" x14ac:dyDescent="0.3">
      <c r="A116" s="34">
        <v>46295</v>
      </c>
      <c r="B116" s="35" t="s">
        <v>9</v>
      </c>
      <c r="C116" s="15"/>
      <c r="D116" s="24"/>
      <c r="E116" s="11">
        <f t="shared" si="2"/>
        <v>0</v>
      </c>
      <c r="F116" s="4">
        <f t="shared" si="3"/>
        <v>0</v>
      </c>
      <c r="G116" s="17"/>
      <c r="H116" s="32"/>
      <c r="I116" s="32"/>
    </row>
    <row r="117" spans="1:9" x14ac:dyDescent="0.3">
      <c r="A117" s="34">
        <v>46296</v>
      </c>
      <c r="B117" s="35" t="s">
        <v>10</v>
      </c>
      <c r="C117" s="15"/>
      <c r="D117" s="24"/>
      <c r="E117" s="11">
        <f t="shared" si="2"/>
        <v>0</v>
      </c>
      <c r="F117" s="4">
        <f t="shared" si="3"/>
        <v>0</v>
      </c>
      <c r="G117" s="17"/>
      <c r="H117" s="32"/>
      <c r="I117" s="32"/>
    </row>
    <row r="118" spans="1:9" x14ac:dyDescent="0.3">
      <c r="A118" s="36">
        <v>46297</v>
      </c>
      <c r="B118" s="37" t="s">
        <v>11</v>
      </c>
      <c r="C118" s="16"/>
      <c r="D118" s="25"/>
      <c r="E118" s="26">
        <f t="shared" si="2"/>
        <v>0</v>
      </c>
      <c r="F118" s="23">
        <f t="shared" si="3"/>
        <v>0</v>
      </c>
      <c r="G118" s="18"/>
      <c r="H118" s="33"/>
      <c r="I118" s="33"/>
    </row>
    <row r="119" spans="1:9" x14ac:dyDescent="0.3">
      <c r="A119" s="34">
        <v>46300</v>
      </c>
      <c r="B119" s="35" t="s">
        <v>12</v>
      </c>
      <c r="C119" s="15"/>
      <c r="D119" s="24"/>
      <c r="E119" s="11">
        <f t="shared" si="2"/>
        <v>0</v>
      </c>
      <c r="F119" s="4">
        <f t="shared" si="3"/>
        <v>0</v>
      </c>
      <c r="G119" s="17"/>
      <c r="H119" s="32"/>
      <c r="I119" s="32"/>
    </row>
    <row r="120" spans="1:9" x14ac:dyDescent="0.3">
      <c r="A120" s="34">
        <v>46301</v>
      </c>
      <c r="B120" s="35" t="s">
        <v>13</v>
      </c>
      <c r="C120" s="15"/>
      <c r="D120" s="24"/>
      <c r="E120" s="11">
        <f t="shared" si="2"/>
        <v>0</v>
      </c>
      <c r="F120" s="4">
        <f t="shared" si="3"/>
        <v>0</v>
      </c>
      <c r="G120" s="17"/>
      <c r="H120" s="32"/>
      <c r="I120" s="32"/>
    </row>
    <row r="121" spans="1:9" x14ac:dyDescent="0.3">
      <c r="A121" s="34">
        <v>46302</v>
      </c>
      <c r="B121" s="35" t="s">
        <v>9</v>
      </c>
      <c r="C121" s="15"/>
      <c r="D121" s="24"/>
      <c r="E121" s="11">
        <f t="shared" ref="E121:E179" si="4">C121*D121</f>
        <v>0</v>
      </c>
      <c r="F121" s="4">
        <f t="shared" ref="F121:F179" si="5">IFERROR(E121/G121,0)</f>
        <v>0</v>
      </c>
      <c r="G121" s="17"/>
      <c r="H121" s="32"/>
      <c r="I121" s="32"/>
    </row>
    <row r="122" spans="1:9" x14ac:dyDescent="0.3">
      <c r="A122" s="34">
        <v>46303</v>
      </c>
      <c r="B122" s="35" t="s">
        <v>10</v>
      </c>
      <c r="C122" s="15"/>
      <c r="D122" s="24"/>
      <c r="E122" s="11">
        <f t="shared" si="4"/>
        <v>0</v>
      </c>
      <c r="F122" s="4">
        <f t="shared" si="5"/>
        <v>0</v>
      </c>
      <c r="G122" s="17"/>
      <c r="H122" s="32"/>
      <c r="I122" s="32"/>
    </row>
    <row r="123" spans="1:9" x14ac:dyDescent="0.3">
      <c r="A123" s="36">
        <v>46304</v>
      </c>
      <c r="B123" s="37" t="s">
        <v>11</v>
      </c>
      <c r="C123" s="16"/>
      <c r="D123" s="25"/>
      <c r="E123" s="26">
        <f t="shared" si="4"/>
        <v>0</v>
      </c>
      <c r="F123" s="23">
        <f t="shared" si="5"/>
        <v>0</v>
      </c>
      <c r="G123" s="18"/>
      <c r="H123" s="33"/>
      <c r="I123" s="33"/>
    </row>
    <row r="124" spans="1:9" x14ac:dyDescent="0.3">
      <c r="A124" s="34">
        <v>46307</v>
      </c>
      <c r="B124" s="35" t="s">
        <v>12</v>
      </c>
      <c r="C124" s="15"/>
      <c r="D124" s="24"/>
      <c r="E124" s="11">
        <f t="shared" si="4"/>
        <v>0</v>
      </c>
      <c r="F124" s="4">
        <f t="shared" si="5"/>
        <v>0</v>
      </c>
      <c r="G124" s="17"/>
      <c r="H124" s="32"/>
      <c r="I124" s="32"/>
    </row>
    <row r="125" spans="1:9" x14ac:dyDescent="0.3">
      <c r="A125" s="34">
        <v>46308</v>
      </c>
      <c r="B125" s="35" t="s">
        <v>13</v>
      </c>
      <c r="C125" s="15"/>
      <c r="D125" s="24"/>
      <c r="E125" s="11">
        <f t="shared" si="4"/>
        <v>0</v>
      </c>
      <c r="F125" s="4">
        <f t="shared" si="5"/>
        <v>0</v>
      </c>
      <c r="G125" s="17"/>
      <c r="H125" s="32"/>
      <c r="I125" s="32"/>
    </row>
    <row r="126" spans="1:9" x14ac:dyDescent="0.3">
      <c r="A126" s="34">
        <v>46309</v>
      </c>
      <c r="B126" s="35" t="s">
        <v>9</v>
      </c>
      <c r="C126" s="15"/>
      <c r="D126" s="24"/>
      <c r="E126" s="11">
        <f t="shared" si="4"/>
        <v>0</v>
      </c>
      <c r="F126" s="4">
        <f t="shared" si="5"/>
        <v>0</v>
      </c>
      <c r="G126" s="17"/>
      <c r="H126" s="32"/>
      <c r="I126" s="32"/>
    </row>
    <row r="127" spans="1:9" x14ac:dyDescent="0.3">
      <c r="A127" s="34">
        <v>46310</v>
      </c>
      <c r="B127" s="35" t="s">
        <v>10</v>
      </c>
      <c r="C127" s="15"/>
      <c r="D127" s="24"/>
      <c r="E127" s="11">
        <f t="shared" si="4"/>
        <v>0</v>
      </c>
      <c r="F127" s="4">
        <f t="shared" si="5"/>
        <v>0</v>
      </c>
      <c r="G127" s="17"/>
      <c r="H127" s="32"/>
      <c r="I127" s="32"/>
    </row>
    <row r="128" spans="1:9" x14ac:dyDescent="0.3">
      <c r="A128" s="36">
        <v>46311</v>
      </c>
      <c r="B128" s="37" t="s">
        <v>11</v>
      </c>
      <c r="C128" s="16"/>
      <c r="D128" s="25"/>
      <c r="E128" s="26">
        <f t="shared" si="4"/>
        <v>0</v>
      </c>
      <c r="F128" s="23">
        <f t="shared" si="5"/>
        <v>0</v>
      </c>
      <c r="G128" s="18"/>
      <c r="H128" s="33"/>
      <c r="I128" s="33"/>
    </row>
    <row r="129" spans="1:9" x14ac:dyDescent="0.3">
      <c r="A129" s="34">
        <v>46314</v>
      </c>
      <c r="B129" s="35" t="s">
        <v>12</v>
      </c>
      <c r="C129" s="15"/>
      <c r="D129" s="24"/>
      <c r="E129" s="11">
        <f t="shared" si="4"/>
        <v>0</v>
      </c>
      <c r="F129" s="4">
        <f t="shared" si="5"/>
        <v>0</v>
      </c>
      <c r="G129" s="17"/>
      <c r="H129" s="32"/>
      <c r="I129" s="32"/>
    </row>
    <row r="130" spans="1:9" x14ac:dyDescent="0.3">
      <c r="A130" s="34">
        <v>46315</v>
      </c>
      <c r="B130" s="35" t="s">
        <v>13</v>
      </c>
      <c r="C130" s="15"/>
      <c r="D130" s="24"/>
      <c r="E130" s="11">
        <f t="shared" si="4"/>
        <v>0</v>
      </c>
      <c r="F130" s="4">
        <f t="shared" si="5"/>
        <v>0</v>
      </c>
      <c r="G130" s="17"/>
      <c r="H130" s="32"/>
      <c r="I130" s="32"/>
    </row>
    <row r="131" spans="1:9" x14ac:dyDescent="0.3">
      <c r="A131" s="34">
        <v>46316</v>
      </c>
      <c r="B131" s="35" t="s">
        <v>9</v>
      </c>
      <c r="C131" s="15"/>
      <c r="D131" s="24"/>
      <c r="E131" s="11">
        <f t="shared" si="4"/>
        <v>0</v>
      </c>
      <c r="F131" s="4">
        <f t="shared" si="5"/>
        <v>0</v>
      </c>
      <c r="G131" s="17"/>
      <c r="H131" s="32"/>
      <c r="I131" s="32"/>
    </row>
    <row r="132" spans="1:9" x14ac:dyDescent="0.3">
      <c r="A132" s="34">
        <v>46317</v>
      </c>
      <c r="B132" s="35" t="s">
        <v>10</v>
      </c>
      <c r="C132" s="15"/>
      <c r="D132" s="24"/>
      <c r="E132" s="11">
        <f t="shared" si="4"/>
        <v>0</v>
      </c>
      <c r="F132" s="4">
        <f t="shared" si="5"/>
        <v>0</v>
      </c>
      <c r="G132" s="17"/>
      <c r="H132" s="32"/>
      <c r="I132" s="32"/>
    </row>
    <row r="133" spans="1:9" x14ac:dyDescent="0.3">
      <c r="A133" s="36">
        <v>46318</v>
      </c>
      <c r="B133" s="37" t="s">
        <v>11</v>
      </c>
      <c r="C133" s="16"/>
      <c r="D133" s="25"/>
      <c r="E133" s="26">
        <f t="shared" si="4"/>
        <v>0</v>
      </c>
      <c r="F133" s="23">
        <f t="shared" si="5"/>
        <v>0</v>
      </c>
      <c r="G133" s="18"/>
      <c r="H133" s="33"/>
      <c r="I133" s="33"/>
    </row>
    <row r="134" spans="1:9" x14ac:dyDescent="0.3">
      <c r="A134" s="34">
        <v>46321</v>
      </c>
      <c r="B134" s="35" t="s">
        <v>12</v>
      </c>
      <c r="C134" s="15"/>
      <c r="D134" s="24"/>
      <c r="E134" s="11">
        <f t="shared" si="4"/>
        <v>0</v>
      </c>
      <c r="F134" s="4">
        <f t="shared" si="5"/>
        <v>0</v>
      </c>
      <c r="G134" s="17"/>
      <c r="H134" s="32"/>
      <c r="I134" s="32"/>
    </row>
    <row r="135" spans="1:9" x14ac:dyDescent="0.3">
      <c r="A135" s="34">
        <v>46322</v>
      </c>
      <c r="B135" s="35" t="s">
        <v>13</v>
      </c>
      <c r="C135" s="15"/>
      <c r="D135" s="24"/>
      <c r="E135" s="11">
        <f t="shared" si="4"/>
        <v>0</v>
      </c>
      <c r="F135" s="4">
        <f t="shared" si="5"/>
        <v>0</v>
      </c>
      <c r="G135" s="17"/>
      <c r="H135" s="32"/>
      <c r="I135" s="32"/>
    </row>
    <row r="136" spans="1:9" x14ac:dyDescent="0.3">
      <c r="A136" s="34">
        <v>46323</v>
      </c>
      <c r="B136" s="35" t="s">
        <v>9</v>
      </c>
      <c r="C136" s="15"/>
      <c r="D136" s="24"/>
      <c r="E136" s="11">
        <f t="shared" si="4"/>
        <v>0</v>
      </c>
      <c r="F136" s="4">
        <f t="shared" si="5"/>
        <v>0</v>
      </c>
      <c r="G136" s="17"/>
      <c r="H136" s="32"/>
      <c r="I136" s="32"/>
    </row>
    <row r="137" spans="1:9" x14ac:dyDescent="0.3">
      <c r="A137" s="34">
        <v>46324</v>
      </c>
      <c r="B137" s="35" t="s">
        <v>10</v>
      </c>
      <c r="C137" s="15"/>
      <c r="D137" s="24"/>
      <c r="E137" s="11">
        <f t="shared" si="4"/>
        <v>0</v>
      </c>
      <c r="F137" s="4">
        <f t="shared" si="5"/>
        <v>0</v>
      </c>
      <c r="G137" s="17"/>
      <c r="H137" s="32"/>
      <c r="I137" s="32"/>
    </row>
    <row r="138" spans="1:9" x14ac:dyDescent="0.3">
      <c r="A138" s="36">
        <v>46325</v>
      </c>
      <c r="B138" s="37" t="s">
        <v>11</v>
      </c>
      <c r="C138" s="16"/>
      <c r="D138" s="25"/>
      <c r="E138" s="26">
        <f t="shared" si="4"/>
        <v>0</v>
      </c>
      <c r="F138" s="23">
        <f t="shared" si="5"/>
        <v>0</v>
      </c>
      <c r="G138" s="18"/>
      <c r="H138" s="33"/>
      <c r="I138" s="33"/>
    </row>
    <row r="139" spans="1:9" x14ac:dyDescent="0.3">
      <c r="A139" s="34">
        <v>46328</v>
      </c>
      <c r="B139" s="35" t="s">
        <v>12</v>
      </c>
      <c r="C139" s="15"/>
      <c r="D139" s="24"/>
      <c r="E139" s="11">
        <f t="shared" si="4"/>
        <v>0</v>
      </c>
      <c r="F139" s="4">
        <f t="shared" si="5"/>
        <v>0</v>
      </c>
      <c r="G139" s="17"/>
      <c r="H139" s="32"/>
      <c r="I139" s="32"/>
    </row>
    <row r="140" spans="1:9" x14ac:dyDescent="0.3">
      <c r="A140" s="34">
        <v>46329</v>
      </c>
      <c r="B140" s="35" t="s">
        <v>13</v>
      </c>
      <c r="C140" s="15"/>
      <c r="D140" s="24"/>
      <c r="E140" s="11">
        <f t="shared" si="4"/>
        <v>0</v>
      </c>
      <c r="F140" s="4">
        <f t="shared" si="5"/>
        <v>0</v>
      </c>
      <c r="G140" s="17"/>
      <c r="H140" s="32"/>
      <c r="I140" s="32"/>
    </row>
    <row r="141" spans="1:9" x14ac:dyDescent="0.3">
      <c r="A141" s="34">
        <v>46330</v>
      </c>
      <c r="B141" s="35" t="s">
        <v>9</v>
      </c>
      <c r="C141" s="15"/>
      <c r="D141" s="24"/>
      <c r="E141" s="11">
        <f t="shared" si="4"/>
        <v>0</v>
      </c>
      <c r="F141" s="4">
        <f t="shared" si="5"/>
        <v>0</v>
      </c>
      <c r="G141" s="17"/>
      <c r="H141" s="32"/>
      <c r="I141" s="32"/>
    </row>
    <row r="142" spans="1:9" x14ac:dyDescent="0.3">
      <c r="A142" s="34">
        <v>46331</v>
      </c>
      <c r="B142" s="35" t="s">
        <v>10</v>
      </c>
      <c r="C142" s="15"/>
      <c r="D142" s="24"/>
      <c r="E142" s="11">
        <f t="shared" si="4"/>
        <v>0</v>
      </c>
      <c r="F142" s="4">
        <f t="shared" si="5"/>
        <v>0</v>
      </c>
      <c r="G142" s="17"/>
      <c r="H142" s="32"/>
      <c r="I142" s="32"/>
    </row>
    <row r="143" spans="1:9" x14ac:dyDescent="0.3">
      <c r="A143" s="36">
        <v>46332</v>
      </c>
      <c r="B143" s="37" t="s">
        <v>11</v>
      </c>
      <c r="C143" s="16"/>
      <c r="D143" s="25"/>
      <c r="E143" s="26">
        <f t="shared" si="4"/>
        <v>0</v>
      </c>
      <c r="F143" s="23">
        <f t="shared" si="5"/>
        <v>0</v>
      </c>
      <c r="G143" s="18"/>
      <c r="H143" s="33"/>
      <c r="I143" s="33"/>
    </row>
    <row r="144" spans="1:9" x14ac:dyDescent="0.3">
      <c r="A144" s="34">
        <v>46335</v>
      </c>
      <c r="B144" s="35" t="s">
        <v>12</v>
      </c>
      <c r="C144" s="15"/>
      <c r="D144" s="24"/>
      <c r="E144" s="11">
        <f t="shared" si="4"/>
        <v>0</v>
      </c>
      <c r="F144" s="4">
        <f t="shared" si="5"/>
        <v>0</v>
      </c>
      <c r="G144" s="17"/>
      <c r="H144" s="32"/>
      <c r="I144" s="32"/>
    </row>
    <row r="145" spans="1:9" x14ac:dyDescent="0.3">
      <c r="A145" s="34">
        <v>46336</v>
      </c>
      <c r="B145" s="35" t="s">
        <v>13</v>
      </c>
      <c r="C145" s="15"/>
      <c r="D145" s="24"/>
      <c r="E145" s="11">
        <f t="shared" si="4"/>
        <v>0</v>
      </c>
      <c r="F145" s="4">
        <f t="shared" si="5"/>
        <v>0</v>
      </c>
      <c r="G145" s="17"/>
      <c r="H145" s="32"/>
      <c r="I145" s="32"/>
    </row>
    <row r="146" spans="1:9" x14ac:dyDescent="0.3">
      <c r="A146" s="34">
        <v>46337</v>
      </c>
      <c r="B146" s="35" t="s">
        <v>9</v>
      </c>
      <c r="C146" s="15"/>
      <c r="D146" s="24"/>
      <c r="E146" s="11">
        <f t="shared" si="4"/>
        <v>0</v>
      </c>
      <c r="F146" s="4">
        <f t="shared" si="5"/>
        <v>0</v>
      </c>
      <c r="G146" s="17"/>
      <c r="H146" s="32"/>
      <c r="I146" s="32"/>
    </row>
    <row r="147" spans="1:9" x14ac:dyDescent="0.3">
      <c r="A147" s="34">
        <v>46338</v>
      </c>
      <c r="B147" s="35" t="s">
        <v>10</v>
      </c>
      <c r="C147" s="15"/>
      <c r="D147" s="24"/>
      <c r="E147" s="11">
        <f t="shared" si="4"/>
        <v>0</v>
      </c>
      <c r="F147" s="4">
        <f t="shared" si="5"/>
        <v>0</v>
      </c>
      <c r="G147" s="17"/>
      <c r="H147" s="32"/>
      <c r="I147" s="32"/>
    </row>
    <row r="148" spans="1:9" x14ac:dyDescent="0.3">
      <c r="A148" s="36">
        <v>46339</v>
      </c>
      <c r="B148" s="37" t="s">
        <v>11</v>
      </c>
      <c r="C148" s="16"/>
      <c r="D148" s="25"/>
      <c r="E148" s="26">
        <f t="shared" si="4"/>
        <v>0</v>
      </c>
      <c r="F148" s="23">
        <f t="shared" si="5"/>
        <v>0</v>
      </c>
      <c r="G148" s="18"/>
      <c r="H148" s="33"/>
      <c r="I148" s="33"/>
    </row>
    <row r="149" spans="1:9" x14ac:dyDescent="0.3">
      <c r="A149" s="34">
        <v>46342</v>
      </c>
      <c r="B149" s="35" t="s">
        <v>12</v>
      </c>
      <c r="C149" s="15"/>
      <c r="D149" s="24"/>
      <c r="E149" s="11">
        <f t="shared" si="4"/>
        <v>0</v>
      </c>
      <c r="F149" s="4">
        <f t="shared" si="5"/>
        <v>0</v>
      </c>
      <c r="G149" s="17"/>
      <c r="H149" s="32"/>
      <c r="I149" s="32"/>
    </row>
    <row r="150" spans="1:9" x14ac:dyDescent="0.3">
      <c r="A150" s="34">
        <v>46343</v>
      </c>
      <c r="B150" s="35" t="s">
        <v>13</v>
      </c>
      <c r="C150" s="15"/>
      <c r="D150" s="24"/>
      <c r="E150" s="11">
        <f t="shared" si="4"/>
        <v>0</v>
      </c>
      <c r="F150" s="4">
        <f t="shared" si="5"/>
        <v>0</v>
      </c>
      <c r="G150" s="17"/>
      <c r="H150" s="32"/>
      <c r="I150" s="32"/>
    </row>
    <row r="151" spans="1:9" x14ac:dyDescent="0.3">
      <c r="A151" s="34">
        <v>46344</v>
      </c>
      <c r="B151" s="35" t="s">
        <v>9</v>
      </c>
      <c r="C151" s="15"/>
      <c r="D151" s="24"/>
      <c r="E151" s="11">
        <f t="shared" si="4"/>
        <v>0</v>
      </c>
      <c r="F151" s="4">
        <f t="shared" si="5"/>
        <v>0</v>
      </c>
      <c r="G151" s="17"/>
      <c r="H151" s="32"/>
      <c r="I151" s="32"/>
    </row>
    <row r="152" spans="1:9" x14ac:dyDescent="0.3">
      <c r="A152" s="34">
        <v>46345</v>
      </c>
      <c r="B152" s="35" t="s">
        <v>10</v>
      </c>
      <c r="C152" s="15"/>
      <c r="D152" s="24"/>
      <c r="E152" s="11">
        <f t="shared" si="4"/>
        <v>0</v>
      </c>
      <c r="F152" s="4">
        <f t="shared" si="5"/>
        <v>0</v>
      </c>
      <c r="G152" s="17"/>
      <c r="H152" s="32"/>
      <c r="I152" s="32"/>
    </row>
    <row r="153" spans="1:9" x14ac:dyDescent="0.3">
      <c r="A153" s="36">
        <v>46346</v>
      </c>
      <c r="B153" s="37" t="s">
        <v>11</v>
      </c>
      <c r="C153" s="16"/>
      <c r="D153" s="25"/>
      <c r="E153" s="26">
        <f t="shared" si="4"/>
        <v>0</v>
      </c>
      <c r="F153" s="23">
        <f t="shared" si="5"/>
        <v>0</v>
      </c>
      <c r="G153" s="18"/>
      <c r="H153" s="33"/>
      <c r="I153" s="33"/>
    </row>
    <row r="154" spans="1:9" x14ac:dyDescent="0.3">
      <c r="A154" s="34">
        <v>46349</v>
      </c>
      <c r="B154" s="35" t="s">
        <v>12</v>
      </c>
      <c r="C154" s="15"/>
      <c r="D154" s="24"/>
      <c r="E154" s="11">
        <f t="shared" si="4"/>
        <v>0</v>
      </c>
      <c r="F154" s="4">
        <f t="shared" si="5"/>
        <v>0</v>
      </c>
      <c r="G154" s="17"/>
      <c r="H154" s="32"/>
      <c r="I154" s="32"/>
    </row>
    <row r="155" spans="1:9" x14ac:dyDescent="0.3">
      <c r="A155" s="34">
        <v>46350</v>
      </c>
      <c r="B155" s="35" t="s">
        <v>13</v>
      </c>
      <c r="C155" s="15"/>
      <c r="D155" s="24"/>
      <c r="E155" s="11">
        <f t="shared" si="4"/>
        <v>0</v>
      </c>
      <c r="F155" s="4">
        <f t="shared" si="5"/>
        <v>0</v>
      </c>
      <c r="G155" s="17"/>
      <c r="H155" s="32"/>
      <c r="I155" s="32"/>
    </row>
    <row r="156" spans="1:9" x14ac:dyDescent="0.3">
      <c r="A156" s="34">
        <v>46351</v>
      </c>
      <c r="B156" s="35" t="s">
        <v>9</v>
      </c>
      <c r="C156" s="15"/>
      <c r="D156" s="24"/>
      <c r="E156" s="11">
        <f t="shared" si="4"/>
        <v>0</v>
      </c>
      <c r="F156" s="4">
        <f t="shared" si="5"/>
        <v>0</v>
      </c>
      <c r="G156" s="17"/>
      <c r="H156" s="32"/>
      <c r="I156" s="32"/>
    </row>
    <row r="157" spans="1:9" x14ac:dyDescent="0.3">
      <c r="A157" s="34">
        <v>46352</v>
      </c>
      <c r="B157" s="35" t="s">
        <v>10</v>
      </c>
      <c r="C157" s="15"/>
      <c r="D157" s="24"/>
      <c r="E157" s="11">
        <f t="shared" si="4"/>
        <v>0</v>
      </c>
      <c r="F157" s="4">
        <f t="shared" si="5"/>
        <v>0</v>
      </c>
      <c r="G157" s="17"/>
      <c r="H157" s="32"/>
      <c r="I157" s="32"/>
    </row>
    <row r="158" spans="1:9" x14ac:dyDescent="0.3">
      <c r="A158" s="36">
        <v>46353</v>
      </c>
      <c r="B158" s="37" t="s">
        <v>11</v>
      </c>
      <c r="C158" s="16"/>
      <c r="D158" s="25"/>
      <c r="E158" s="26">
        <f t="shared" si="4"/>
        <v>0</v>
      </c>
      <c r="F158" s="23">
        <f t="shared" si="5"/>
        <v>0</v>
      </c>
      <c r="G158" s="18"/>
      <c r="H158" s="33"/>
      <c r="I158" s="33"/>
    </row>
    <row r="159" spans="1:9" x14ac:dyDescent="0.3">
      <c r="A159" s="34">
        <v>46356</v>
      </c>
      <c r="B159" s="35" t="s">
        <v>12</v>
      </c>
      <c r="C159" s="15"/>
      <c r="D159" s="24"/>
      <c r="E159" s="11">
        <f t="shared" si="4"/>
        <v>0</v>
      </c>
      <c r="F159" s="4">
        <f t="shared" si="5"/>
        <v>0</v>
      </c>
      <c r="G159" s="17"/>
      <c r="H159" s="32"/>
      <c r="I159" s="32"/>
    </row>
    <row r="160" spans="1:9" x14ac:dyDescent="0.3">
      <c r="A160" s="34">
        <v>46357</v>
      </c>
      <c r="B160" s="35" t="s">
        <v>13</v>
      </c>
      <c r="C160" s="15"/>
      <c r="D160" s="24"/>
      <c r="E160" s="11">
        <f t="shared" si="4"/>
        <v>0</v>
      </c>
      <c r="F160" s="4">
        <f t="shared" si="5"/>
        <v>0</v>
      </c>
      <c r="G160" s="17"/>
      <c r="H160" s="32"/>
      <c r="I160" s="32"/>
    </row>
    <row r="161" spans="1:9" x14ac:dyDescent="0.3">
      <c r="A161" s="34">
        <v>46358</v>
      </c>
      <c r="B161" s="35" t="s">
        <v>9</v>
      </c>
      <c r="C161" s="15"/>
      <c r="D161" s="24"/>
      <c r="E161" s="11">
        <f t="shared" si="4"/>
        <v>0</v>
      </c>
      <c r="F161" s="4">
        <f t="shared" si="5"/>
        <v>0</v>
      </c>
      <c r="G161" s="17"/>
      <c r="H161" s="32"/>
      <c r="I161" s="32"/>
    </row>
    <row r="162" spans="1:9" x14ac:dyDescent="0.3">
      <c r="A162" s="34">
        <v>46359</v>
      </c>
      <c r="B162" s="35" t="s">
        <v>10</v>
      </c>
      <c r="C162" s="15"/>
      <c r="D162" s="24"/>
      <c r="E162" s="11">
        <f t="shared" si="4"/>
        <v>0</v>
      </c>
      <c r="F162" s="4">
        <f t="shared" si="5"/>
        <v>0</v>
      </c>
      <c r="G162" s="17"/>
      <c r="H162" s="32"/>
      <c r="I162" s="32"/>
    </row>
    <row r="163" spans="1:9" x14ac:dyDescent="0.3">
      <c r="A163" s="36">
        <v>46360</v>
      </c>
      <c r="B163" s="37" t="s">
        <v>11</v>
      </c>
      <c r="C163" s="16"/>
      <c r="D163" s="25"/>
      <c r="E163" s="26">
        <f t="shared" si="4"/>
        <v>0</v>
      </c>
      <c r="F163" s="23">
        <f t="shared" si="5"/>
        <v>0</v>
      </c>
      <c r="G163" s="18"/>
      <c r="H163" s="33"/>
      <c r="I163" s="33"/>
    </row>
    <row r="164" spans="1:9" x14ac:dyDescent="0.3">
      <c r="A164" s="34">
        <v>46363</v>
      </c>
      <c r="B164" s="35" t="s">
        <v>12</v>
      </c>
      <c r="C164" s="15"/>
      <c r="D164" s="24"/>
      <c r="E164" s="11">
        <f t="shared" si="4"/>
        <v>0</v>
      </c>
      <c r="F164" s="4">
        <f t="shared" si="5"/>
        <v>0</v>
      </c>
      <c r="G164" s="17"/>
      <c r="H164" s="32"/>
      <c r="I164" s="32"/>
    </row>
    <row r="165" spans="1:9" x14ac:dyDescent="0.3">
      <c r="A165" s="34">
        <v>46364</v>
      </c>
      <c r="B165" s="35" t="s">
        <v>13</v>
      </c>
      <c r="C165" s="15"/>
      <c r="D165" s="24"/>
      <c r="E165" s="11">
        <f t="shared" si="4"/>
        <v>0</v>
      </c>
      <c r="F165" s="4">
        <f t="shared" si="5"/>
        <v>0</v>
      </c>
      <c r="G165" s="17"/>
      <c r="H165" s="32"/>
      <c r="I165" s="32"/>
    </row>
    <row r="166" spans="1:9" x14ac:dyDescent="0.3">
      <c r="A166" s="34">
        <v>46365</v>
      </c>
      <c r="B166" s="35" t="s">
        <v>9</v>
      </c>
      <c r="C166" s="15"/>
      <c r="D166" s="24"/>
      <c r="E166" s="11">
        <f t="shared" si="4"/>
        <v>0</v>
      </c>
      <c r="F166" s="4">
        <f t="shared" si="5"/>
        <v>0</v>
      </c>
      <c r="G166" s="17"/>
      <c r="H166" s="32"/>
      <c r="I166" s="32"/>
    </row>
    <row r="167" spans="1:9" x14ac:dyDescent="0.3">
      <c r="A167" s="34">
        <v>46366</v>
      </c>
      <c r="B167" s="35" t="s">
        <v>10</v>
      </c>
      <c r="C167" s="15"/>
      <c r="D167" s="24"/>
      <c r="E167" s="11">
        <f t="shared" si="4"/>
        <v>0</v>
      </c>
      <c r="F167" s="4">
        <f t="shared" si="5"/>
        <v>0</v>
      </c>
      <c r="G167" s="17"/>
      <c r="H167" s="32"/>
      <c r="I167" s="32"/>
    </row>
    <row r="168" spans="1:9" x14ac:dyDescent="0.3">
      <c r="A168" s="36">
        <v>46367</v>
      </c>
      <c r="B168" s="37" t="s">
        <v>11</v>
      </c>
      <c r="C168" s="16"/>
      <c r="D168" s="25"/>
      <c r="E168" s="26">
        <f t="shared" si="4"/>
        <v>0</v>
      </c>
      <c r="F168" s="23">
        <f t="shared" si="5"/>
        <v>0</v>
      </c>
      <c r="G168" s="18"/>
      <c r="H168" s="33"/>
      <c r="I168" s="33"/>
    </row>
    <row r="169" spans="1:9" x14ac:dyDescent="0.3">
      <c r="A169" s="34">
        <v>46370</v>
      </c>
      <c r="B169" s="35" t="s">
        <v>12</v>
      </c>
      <c r="C169" s="15"/>
      <c r="D169" s="24"/>
      <c r="E169" s="11">
        <f t="shared" si="4"/>
        <v>0</v>
      </c>
      <c r="F169" s="4">
        <f t="shared" si="5"/>
        <v>0</v>
      </c>
      <c r="G169" s="17"/>
      <c r="H169" s="32"/>
      <c r="I169" s="32"/>
    </row>
    <row r="170" spans="1:9" x14ac:dyDescent="0.3">
      <c r="A170" s="34">
        <v>46371</v>
      </c>
      <c r="B170" s="35" t="s">
        <v>13</v>
      </c>
      <c r="C170" s="15"/>
      <c r="D170" s="24"/>
      <c r="E170" s="11">
        <f t="shared" si="4"/>
        <v>0</v>
      </c>
      <c r="F170" s="4">
        <f t="shared" si="5"/>
        <v>0</v>
      </c>
      <c r="G170" s="17"/>
      <c r="H170" s="32"/>
      <c r="I170" s="32"/>
    </row>
    <row r="171" spans="1:9" x14ac:dyDescent="0.3">
      <c r="A171" s="34">
        <v>46372</v>
      </c>
      <c r="B171" s="35" t="s">
        <v>9</v>
      </c>
      <c r="C171" s="15"/>
      <c r="D171" s="24"/>
      <c r="E171" s="11">
        <f t="shared" si="4"/>
        <v>0</v>
      </c>
      <c r="F171" s="4">
        <f t="shared" si="5"/>
        <v>0</v>
      </c>
      <c r="G171" s="17"/>
      <c r="H171" s="32"/>
      <c r="I171" s="32"/>
    </row>
    <row r="172" spans="1:9" x14ac:dyDescent="0.3">
      <c r="A172" s="34">
        <v>46373</v>
      </c>
      <c r="B172" s="35" t="s">
        <v>10</v>
      </c>
      <c r="C172" s="15"/>
      <c r="D172" s="24"/>
      <c r="E172" s="11">
        <f t="shared" si="4"/>
        <v>0</v>
      </c>
      <c r="F172" s="4">
        <f t="shared" si="5"/>
        <v>0</v>
      </c>
      <c r="G172" s="17"/>
      <c r="H172" s="32"/>
      <c r="I172" s="32"/>
    </row>
    <row r="173" spans="1:9" x14ac:dyDescent="0.3">
      <c r="A173" s="36">
        <v>46374</v>
      </c>
      <c r="B173" s="37" t="s">
        <v>11</v>
      </c>
      <c r="C173" s="16"/>
      <c r="D173" s="25"/>
      <c r="E173" s="26">
        <f t="shared" si="4"/>
        <v>0</v>
      </c>
      <c r="F173" s="23">
        <f t="shared" si="5"/>
        <v>0</v>
      </c>
      <c r="G173" s="18"/>
      <c r="H173" s="33"/>
      <c r="I173" s="33"/>
    </row>
    <row r="174" spans="1:9" x14ac:dyDescent="0.3">
      <c r="A174" s="34">
        <v>46377</v>
      </c>
      <c r="B174" s="35" t="s">
        <v>12</v>
      </c>
      <c r="C174" s="15"/>
      <c r="D174" s="24"/>
      <c r="E174" s="11">
        <f t="shared" si="4"/>
        <v>0</v>
      </c>
      <c r="F174" s="4">
        <f t="shared" si="5"/>
        <v>0</v>
      </c>
      <c r="G174" s="17"/>
      <c r="H174" s="32"/>
      <c r="I174" s="32"/>
    </row>
    <row r="175" spans="1:9" x14ac:dyDescent="0.3">
      <c r="A175" s="34">
        <v>46378</v>
      </c>
      <c r="B175" s="35" t="s">
        <v>13</v>
      </c>
      <c r="C175" s="15"/>
      <c r="D175" s="24"/>
      <c r="E175" s="11">
        <f t="shared" si="4"/>
        <v>0</v>
      </c>
      <c r="F175" s="4">
        <f t="shared" si="5"/>
        <v>0</v>
      </c>
      <c r="G175" s="17"/>
      <c r="H175" s="32"/>
      <c r="I175" s="32"/>
    </row>
    <row r="176" spans="1:9" x14ac:dyDescent="0.3">
      <c r="A176" s="36">
        <v>46379</v>
      </c>
      <c r="B176" s="37" t="s">
        <v>9</v>
      </c>
      <c r="C176" s="16"/>
      <c r="D176" s="25"/>
      <c r="E176" s="26">
        <f t="shared" si="4"/>
        <v>0</v>
      </c>
      <c r="F176" s="23">
        <f t="shared" si="5"/>
        <v>0</v>
      </c>
      <c r="G176" s="18"/>
      <c r="H176" s="33"/>
      <c r="I176" s="33"/>
    </row>
    <row r="177" spans="1:9" x14ac:dyDescent="0.3">
      <c r="A177" s="34">
        <v>46384</v>
      </c>
      <c r="B177" s="35" t="s">
        <v>12</v>
      </c>
      <c r="C177" s="15"/>
      <c r="D177" s="24"/>
      <c r="E177" s="11">
        <f t="shared" si="4"/>
        <v>0</v>
      </c>
      <c r="F177" s="4">
        <f t="shared" si="5"/>
        <v>0</v>
      </c>
      <c r="G177" s="17"/>
      <c r="H177" s="32"/>
      <c r="I177" s="32"/>
    </row>
    <row r="178" spans="1:9" x14ac:dyDescent="0.3">
      <c r="A178" s="34">
        <v>46385</v>
      </c>
      <c r="B178" s="35" t="s">
        <v>13</v>
      </c>
      <c r="C178" s="15"/>
      <c r="D178" s="24"/>
      <c r="E178" s="11">
        <f t="shared" si="4"/>
        <v>0</v>
      </c>
      <c r="F178" s="4">
        <f t="shared" si="5"/>
        <v>0</v>
      </c>
      <c r="G178" s="17"/>
      <c r="H178" s="32"/>
      <c r="I178" s="32"/>
    </row>
    <row r="179" spans="1:9" x14ac:dyDescent="0.3">
      <c r="A179" s="36">
        <v>46386</v>
      </c>
      <c r="B179" s="37" t="s">
        <v>9</v>
      </c>
      <c r="C179" s="16"/>
      <c r="D179" s="25"/>
      <c r="E179" s="26">
        <f t="shared" si="4"/>
        <v>0</v>
      </c>
      <c r="F179" s="23">
        <f t="shared" si="5"/>
        <v>0</v>
      </c>
      <c r="G179" s="18"/>
      <c r="H179" s="33"/>
      <c r="I179" s="33"/>
    </row>
  </sheetData>
  <protectedRanges>
    <protectedRange sqref="C13:E179" name="Range2"/>
    <protectedRange sqref="G13:I179" name="Range1"/>
  </protectedRanges>
  <phoneticPr fontId="2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>
      <selection activeCell="B10" sqref="B10"/>
    </sheetView>
  </sheetViews>
  <sheetFormatPr defaultColWidth="9" defaultRowHeight="15.75" x14ac:dyDescent="0.3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"/>
  <sheetViews>
    <sheetView workbookViewId="0">
      <selection activeCell="C13" sqref="C13"/>
    </sheetView>
  </sheetViews>
  <sheetFormatPr defaultColWidth="9" defaultRowHeight="15.75" x14ac:dyDescent="0.3"/>
  <cols>
    <col min="2" max="2" width="18.5" style="2" customWidth="1"/>
  </cols>
  <sheetData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r r a y O f S h e e t   x m l n s = " u r n : s c h e m a s - m i c r o s o f t - c o m . S i x F i n a n c i a l . F i n X L " / > 
</file>

<file path=customXml/itemProps1.xml><?xml version="1.0" encoding="utf-8"?>
<ds:datastoreItem xmlns:ds="http://schemas.openxmlformats.org/officeDocument/2006/customXml" ds:itemID="{27549BF4-30F8-4A55-8386-CF93978ACE6E}">
  <ds:schemaRefs>
    <ds:schemaRef ds:uri="urn:schemas-microsoft-com.SixFinancial.FinX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PresentationFormat>3621f8e5-f48d-45aa-8ebb-5ddcbe2c75cf</PresentationFormat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UBS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Berard, Joel</dc:creator>
  <cp:lastModifiedBy>Berard, Joel</cp:lastModifiedBy>
  <dcterms:created xsi:type="dcterms:W3CDTF">2014-01-20T14:31:58Z</dcterms:created>
  <dcterms:modified xsi:type="dcterms:W3CDTF">2026-07-03T15:05:58Z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1033</vt:lpwstr>
  </property>
  <property fmtid="{D5CDD505-2E9C-101B-9397-08002B2CF9AE}" pid="3" name="Create_Backup">
    <vt:lpwstr>3</vt:lpwstr>
  </property>
  <property fmtid="{D5CDD505-2E9C-101B-9397-08002B2CF9AE}" pid="4" name="Workbook_Font">
    <vt:lpwstr>Frutiger 45 Light</vt:lpwstr>
  </property>
  <property fmtid="{D5CDD505-2E9C-101B-9397-08002B2CF9AE}" pid="5" name="Workbook_FontSize">
    <vt:lpwstr>10</vt:lpwstr>
  </property>
  <property fmtid="{D5CDD505-2E9C-101B-9397-08002B2CF9AE}" pid="6" name="Average_Translated">
    <vt:lpwstr>Average</vt:lpwstr>
  </property>
  <property fmtid="{D5CDD505-2E9C-101B-9397-08002B2CF9AE}" pid="7" name="Thick_Lines">
    <vt:lpwstr>0</vt:lpwstr>
  </property>
  <property fmtid="{D5CDD505-2E9C-101B-9397-08002B2CF9AE}" pid="8" name="Num_Categories_On_XAxis">
    <vt:lpwstr>6</vt:lpwstr>
  </property>
  <property fmtid="{D5CDD505-2E9C-101B-9397-08002B2CF9AE}" pid="9" name="Share_PX_Label">
    <vt:lpwstr>Stock price</vt:lpwstr>
  </property>
  <property fmtid="{D5CDD505-2E9C-101B-9397-08002B2CF9AE}" pid="10" name="Volume_Label">
    <vt:lpwstr>Volume (000s)</vt:lpwstr>
  </property>
  <property fmtid="{D5CDD505-2E9C-101B-9397-08002B2CF9AE}" pid="11" name="Stock_Volume_XAxis_Label">
    <vt:lpwstr>Closing date</vt:lpwstr>
  </property>
  <property fmtid="{D5CDD505-2E9C-101B-9397-08002B2CF9AE}" pid="12" name="Pie_Chart_Labels">
    <vt:lpwstr>-1</vt:lpwstr>
  </property>
  <property fmtid="{D5CDD505-2E9C-101B-9397-08002B2CF9AE}" pid="13" name="Pie_Chart_Legend">
    <vt:lpwstr>0</vt:lpwstr>
  </property>
  <property fmtid="{D5CDD505-2E9C-101B-9397-08002B2CF9AE}" pid="14" name="Annotation_Add_Date">
    <vt:lpwstr>-1</vt:lpwstr>
  </property>
  <property fmtid="{D5CDD505-2E9C-101B-9397-08002B2CF9AE}" pid="15" name="Annotation_Date_Bold">
    <vt:lpwstr>-1</vt:lpwstr>
  </property>
  <property fmtid="{D5CDD505-2E9C-101B-9397-08002B2CF9AE}" pid="16" name="Annotation_Date_Format">
    <vt:lpwstr>F1</vt:lpwstr>
  </property>
  <property fmtid="{D5CDD505-2E9C-101B-9397-08002B2CF9AE}" pid="17" name="ShowGridlines">
    <vt:lpwstr>-1</vt:lpwstr>
  </property>
  <property fmtid="{D5CDD505-2E9C-101B-9397-08002B2CF9AE}" pid="18" name="ShowYAxis">
    <vt:lpwstr>0</vt:lpwstr>
  </property>
  <property fmtid="{D5CDD505-2E9C-101B-9397-08002B2CF9AE}" pid="19" name="UseStackWhiteBorder">
    <vt:lpwstr>-1</vt:lpwstr>
  </property>
  <property fmtid="{D5CDD505-2E9C-101B-9397-08002B2CF9AE}" pid="20" name="UseDashStyle">
    <vt:lpwstr>0</vt:lpwstr>
  </property>
  <property fmtid="{D5CDD505-2E9C-101B-9397-08002B2CF9AE}" pid="21" name="Signature">
    <vt:lpwstr>boXqF7FY13T3xr1k1EuVN31aRTs3/0dZR7Eq05saJrKRZEb97mGUNNEDgTssjNFN0IeMzatw/ZDegj1aW+i8aQ==</vt:lpwstr>
  </property>
  <property fmtid="{D5CDD505-2E9C-101B-9397-08002B2CF9AE}" pid="22" name="_SIProp12DataClass+cc5a530f-41a6-45ea-9bc4-32c4db9fb913">
    <vt:lpwstr>v=1.2&gt;I=cc5a530f-41a6-45ea-9bc4-32c4db9fb913&amp;N=NotProtectedAttachment&amp;V=1.3&amp;U=System&amp;D=System&amp;A=Associated&amp;H=False</vt:lpwstr>
  </property>
  <property fmtid="{D5CDD505-2E9C-101B-9397-08002B2CF9AE}" pid="23" name="IQP_Classification">
    <vt:lpwstr>NotProtectedAttachment</vt:lpwstr>
  </property>
  <property fmtid="{D5CDD505-2E9C-101B-9397-08002B2CF9AE}" pid="24" name="MSIP_Label_fe213162-8742-4817-ab6f-53da7c79e427_Enabled">
    <vt:lpwstr>true</vt:lpwstr>
  </property>
  <property fmtid="{D5CDD505-2E9C-101B-9397-08002B2CF9AE}" pid="25" name="MSIP_Label_fe213162-8742-4817-ab6f-53da7c79e427_SetDate">
    <vt:lpwstr>2024-06-19T12:49:02Z</vt:lpwstr>
  </property>
  <property fmtid="{D5CDD505-2E9C-101B-9397-08002B2CF9AE}" pid="26" name="MSIP_Label_fe213162-8742-4817-ab6f-53da7c79e427_Method">
    <vt:lpwstr>Privileged</vt:lpwstr>
  </property>
  <property fmtid="{D5CDD505-2E9C-101B-9397-08002B2CF9AE}" pid="27" name="MSIP_Label_fe213162-8742-4817-ab6f-53da7c79e427_Name">
    <vt:lpwstr>Conf-MayLeave</vt:lpwstr>
  </property>
  <property fmtid="{D5CDD505-2E9C-101B-9397-08002B2CF9AE}" pid="28" name="MSIP_Label_fe213162-8742-4817-ab6f-53da7c79e427_SiteId">
    <vt:lpwstr>fb6ea403-7cf1-4905-810a-fe5547e98204</vt:lpwstr>
  </property>
  <property fmtid="{D5CDD505-2E9C-101B-9397-08002B2CF9AE}" pid="29" name="MSIP_Label_fe213162-8742-4817-ab6f-53da7c79e427_ActionId">
    <vt:lpwstr>b19cabe1-0264-4168-ac07-7ad75941ce43</vt:lpwstr>
  </property>
  <property fmtid="{D5CDD505-2E9C-101B-9397-08002B2CF9AE}" pid="30" name="MSIP_Label_fe213162-8742-4817-ab6f-53da7c79e427_ContentBits">
    <vt:lpwstr>0</vt:lpwstr>
  </property>
</Properties>
</file>